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ГТО" sheetId="1" r:id="rId1"/>
  </sheets>
  <definedNames/>
  <calcPr fullCalcOnLoad="1"/>
</workbook>
</file>

<file path=xl/sharedStrings.xml><?xml version="1.0" encoding="utf-8"?>
<sst xmlns="http://schemas.openxmlformats.org/spreadsheetml/2006/main" count="373" uniqueCount="255">
  <si>
    <t>Отклонение</t>
  </si>
  <si>
    <t xml:space="preserve">% отклонения от плана </t>
  </si>
  <si>
    <t xml:space="preserve">Доля г/з </t>
  </si>
  <si>
    <t>г. Пермь</t>
  </si>
  <si>
    <t xml:space="preserve"> г. Березники            </t>
  </si>
  <si>
    <t xml:space="preserve">МАОУ СОШ № 2 </t>
  </si>
  <si>
    <t>МАОУ СОШ № 29</t>
  </si>
  <si>
    <t>8 (3424) 23 40 91</t>
  </si>
  <si>
    <t>3,4,5</t>
  </si>
  <si>
    <t>Спортивный зал МАО СОШ №2 Стадион МАО СОШ №5</t>
  </si>
  <si>
    <t>Спортивный зал МАО СОШ №29 Стадион МАО СОШ №5</t>
  </si>
  <si>
    <t>г. Березники, ул. Пятилетки, д. 21;         г. Березнеки ул. 30 лет победы д.38</t>
  </si>
  <si>
    <t>г. Березники ул. Свердлова д.65; г. Березнеки ул. 30 лет победы д.38</t>
  </si>
  <si>
    <t>Общеобразовательное учреждение</t>
  </si>
  <si>
    <t>Всего учреждений</t>
  </si>
  <si>
    <t>Всего участников</t>
  </si>
  <si>
    <t>МАОУ ВСОШ № 121</t>
  </si>
  <si>
    <t>МБОУ «Сепычевская СОШ»</t>
  </si>
  <si>
    <t>МБОУ «Путинская СОШ»</t>
  </si>
  <si>
    <t>МБОУ «Вознесенская СОШ»</t>
  </si>
  <si>
    <t>МБОУ «Зюкайская СОШ»</t>
  </si>
  <si>
    <t xml:space="preserve">МБОУ «Комаровская СОШ» </t>
  </si>
  <si>
    <t>МБОУ «Кукетская СОШ»</t>
  </si>
  <si>
    <t>617120, Пермский край, г. Верещагино, ул. Железнодорожная, д. 25</t>
  </si>
  <si>
    <t>617113, Пермский край, Верещагинский район, с. Сепыч, ул. Ленина, д. 12</t>
  </si>
  <si>
    <t>617104, Пермский край, Верещагинский район, с. Путино, ул. Трактовая, д.14</t>
  </si>
  <si>
    <t>617101, Пермский край, Верещагинский район, с. Вознесенское, ул. Ленина, д.19</t>
  </si>
  <si>
    <t>617110, Пермский край, Верещагинский район, ул. Первомайская, д.39</t>
  </si>
  <si>
    <t>617105, Пермский край, Верещагинский район, д. Комары, ул. Молодежная, д.1</t>
  </si>
  <si>
    <t>617112, Пермский край, Верещагинский район, д. Кукеты, ул. Кадочникова, д.13</t>
  </si>
  <si>
    <t>МАОУ «СОШ № 3» г. Горнозаводска</t>
  </si>
  <si>
    <t xml:space="preserve">МАОУ «СОШ» п. Пашия </t>
  </si>
  <si>
    <t>Заведующий отдела по физической кульутре и спорту Болотов Илья Владимирович</t>
  </si>
  <si>
    <t>8 (34269) 2-37-08</t>
  </si>
  <si>
    <t>2,3,5</t>
  </si>
  <si>
    <t>618820 Перм-ский край г. Горнозаводск ул. Кирова, 6</t>
  </si>
  <si>
    <t>618824 Перм-ский край Гор-нозаводский район п. Пашия ул. Ленина, д.16</t>
  </si>
  <si>
    <t>МБОУ Начальная общеобразовательная школа</t>
  </si>
  <si>
    <t>МБОУ СОШ ЗАТО Звёздный</t>
  </si>
  <si>
    <t>1,2,3,4,5</t>
  </si>
  <si>
    <t xml:space="preserve">МБОУ Начальная общеобразовательная школа,
МБОУ СОШ ЗАТО Звёздный,
МБДОУ ДОД ЦДТ «Звёздный»,
МБОУ ДОД ДЮСШ «Олимп»
</t>
  </si>
  <si>
    <t xml:space="preserve">614575, п. Звёзд-ный, ул. Баби-чева, д. 5а;
ул. Школь-ная, д. 8; 
ул. Лени-на, д. 10; 
ул. Лени-на, д. 9
</t>
  </si>
  <si>
    <t>Балансодержателями являются муниципаль-ные бюджетные образователь-ные учреждения ЗАТО Звёздный по договору об оперативном управлении с администрацией ЗАТО Звёздный</t>
  </si>
  <si>
    <t>МБОУ «Большеусинская СОШ»</t>
  </si>
  <si>
    <t>МБОУ «Большегондырская СОШ»</t>
  </si>
  <si>
    <t>МБОУ «Большекустовская СОШ»</t>
  </si>
  <si>
    <t>МБОУ «Госконзаводская СОШ»</t>
  </si>
  <si>
    <t>МБОУ «Старо-Шагиртская  СОШ»</t>
  </si>
  <si>
    <t>МБОУ «Куединская СОШ №1-БШ»</t>
  </si>
  <si>
    <t>МБОУ «Ошьинская СОШ-БШ»</t>
  </si>
  <si>
    <t>МБОУ «Бикбардинская ООШ»</t>
  </si>
  <si>
    <t>МБОУ «Вехне-Савинская ООШ»</t>
  </si>
  <si>
    <t>МБОУ «Гожанская ООШ»</t>
  </si>
  <si>
    <t>МБОУ «Дойнинская ООШ»</t>
  </si>
  <si>
    <t>МБОУ «Кипчакская ООШ»</t>
  </si>
  <si>
    <t>МБОУ «Киргинская ООШ»</t>
  </si>
  <si>
    <t>МБОУ «Красноярская ООШ»</t>
  </si>
  <si>
    <t>МБОУ «Узярская ООШ»</t>
  </si>
  <si>
    <t>МБОУ «Федоровская ООШ»</t>
  </si>
  <si>
    <t>МБОУ «Большеталмазская ООШ</t>
  </si>
  <si>
    <t>8 (34 262) 3-56-29</t>
  </si>
  <si>
    <t>МБОУ «Большеусинская СОШ», школьный стадион</t>
  </si>
  <si>
    <t>617717 Пермский край, Куединский район, с. Большая Уса, ул.Свердлова, 2</t>
  </si>
  <si>
    <t>2,3,4</t>
  </si>
  <si>
    <t>МБОУ «Большегондырская СОШ», стадион сельского поселения</t>
  </si>
  <si>
    <t>617735 Пермский край, Куединский район, с. Большой Гондырь ул. Ленина, 32</t>
  </si>
  <si>
    <t>МБОУ «Большекустовская СОШ», школьный стадион</t>
  </si>
  <si>
    <t>617721 Пермский край, Куединский район, с. Большие Кусты, ул.Школьная, 5</t>
  </si>
  <si>
    <t>МБОУ «Госконзаводская СОШ» школьная спортивная площадка</t>
  </si>
  <si>
    <t>617723 Пермский край, Куединский район, с.Госконзавод ул.Советская, 29</t>
  </si>
  <si>
    <t>МБОУ «Старо-Шагиртская  СОШ» школьная спортивная площадка</t>
  </si>
  <si>
    <t>617730 Пермский край, Куединский район, с Старый Шагирт, ул.Школьная, 9</t>
  </si>
  <si>
    <t>МБОУ «Куединская СОШ №1-БШ», школьный стадион</t>
  </si>
  <si>
    <t>617700 Пермский край, Куединский район, п. Куеда ул. Школьная, 23</t>
  </si>
  <si>
    <t>1,2,5</t>
  </si>
  <si>
    <t>МБОУ «Ошьинская СОШ-БШ», школьный стадион</t>
  </si>
  <si>
    <t>617720 Пермский край, Куединский район, ул.Школьная, 20</t>
  </si>
  <si>
    <t>1,2,3,4</t>
  </si>
  <si>
    <t>617706 Пермский край, Куединский район, с.Бикбарда, ул.Школьная,4</t>
  </si>
  <si>
    <t>МБОУ «Вехне-Савинская ООШ», школьный стадион</t>
  </si>
  <si>
    <t>617732 Пермский край, Куединский район, с. Верхняя Сава, ул.Центральная, 18</t>
  </si>
  <si>
    <t>МБОУ «Гожанская ООШ» школьный стадион</t>
  </si>
  <si>
    <t>617731 Пермский край, Куединский район, с.Гожан ул.Центральная, 26</t>
  </si>
  <si>
    <t>МБОУ «Дойнинская ООШ», школьная спортивная площадка</t>
  </si>
  <si>
    <t>617722 Пермский край, Куединский район, с. Дойная, ул.Молодежная, 4</t>
  </si>
  <si>
    <t>617736 Пермский край, Куединский район, с. Кипчак, ул.Школьная, 8</t>
  </si>
  <si>
    <t>617734 Пермский край, Куединский район, с.Кирга, ул.Буевская, 5а</t>
  </si>
  <si>
    <t>МБОУ «Красноярская ООШ» школьная спортивная площадка</t>
  </si>
  <si>
    <t>617711 Пермский край, Куединский район, с. Краснояр, ул.Спортивная, 11</t>
  </si>
  <si>
    <t>617724 Пермский край, Куединский район, с. Узяр, ул.Школьная. 1</t>
  </si>
  <si>
    <t>МБОУ «Федоровская ООШ» школьная спортивная площадка</t>
  </si>
  <si>
    <t>617703 Пермский край, Куединский район, с.Федоровск, ул.Нагорная, 21</t>
  </si>
  <si>
    <t>МБОУ «Большеталмазская ООШ школьная спортивная площадка</t>
  </si>
  <si>
    <t>617712 Пермский край, Куединский район, с. Большой Талмаз, ул. Школьная, 14</t>
  </si>
  <si>
    <t>Заместитель заведующего отделом внутренней политики администрации Переславцев Андрей Николаевич</t>
  </si>
  <si>
    <t>МАОУ «СОШ № 3»</t>
  </si>
  <si>
    <t>МБОУ «НОШ № 5»</t>
  </si>
  <si>
    <t>МБОУ «СОШ № 7»</t>
  </si>
  <si>
    <t xml:space="preserve">1,2,3,4,5 </t>
  </si>
  <si>
    <t>Лысьва, ул. Федосеева, 25</t>
  </si>
  <si>
    <t>Администрация ЛГО</t>
  </si>
  <si>
    <t>Лысьва, Чапаева, 75</t>
  </si>
  <si>
    <t>Лысьва, Кузьмина,26</t>
  </si>
  <si>
    <t>МБОУ ООШ №2 г. Нытва</t>
  </si>
  <si>
    <t>МБОУ СОШ г. Нытва</t>
  </si>
  <si>
    <t>МБОУ СОШ п. Уральский</t>
  </si>
  <si>
    <t>г. Нытва, пр. Ленина, 24</t>
  </si>
  <si>
    <t xml:space="preserve">МАОУ «Ординская СОШ» </t>
  </si>
  <si>
    <t>МАОУ «Ашапская СОШ»</t>
  </si>
  <si>
    <t>МБОУ «Карьевская СОШ»</t>
  </si>
  <si>
    <t>МБОУ «Красноясыльская СОШ»</t>
  </si>
  <si>
    <t>МБОУ «Медянская СОШ»</t>
  </si>
  <si>
    <t>МБОУ «Шляпниковская СОШ»</t>
  </si>
  <si>
    <t>МАОУ «Ординская СОШ».Пермский край, Ординский район, с. Орда, 1 Мая 3-а</t>
  </si>
  <si>
    <t>617500, Пермский край, Ординский район, с. Орда, 1 Мая 3-а</t>
  </si>
  <si>
    <t>МАОУ «Ординская СОШ»,Пермский край, Ординский район, с. Орда, 1 Мая 3-а</t>
  </si>
  <si>
    <t>МБОУ «Осинская средняя школа № 1 имени Героя РФ В.П. Брюхова»</t>
  </si>
  <si>
    <t>Виткина Татьяна Владимировна</t>
  </si>
  <si>
    <t>8(34291)43137 demchenkotv@list.ru</t>
  </si>
  <si>
    <t xml:space="preserve">1,2,3,4 </t>
  </si>
  <si>
    <t>МБОУ ДОД «Детско-юношеская спортивная школа»</t>
  </si>
  <si>
    <t>618120 Пермский край, г. Оса, ул. Советская, 30</t>
  </si>
  <si>
    <t>МБОУ «Средняя общеобразовательная школа № 2 г. Осы»</t>
  </si>
  <si>
    <t>618120 Пермский край, г. Оса, ул. М.Горького, 63</t>
  </si>
  <si>
    <t>МБОУ «Средняя общеобразовательная школа № 3 г. Осы»</t>
  </si>
  <si>
    <t>618120 Пермский край, г. Оса, ул. Ми ра,10</t>
  </si>
  <si>
    <t>МБОУ «Средняя общеобразовательная школа № 4 г. Осы»</t>
  </si>
  <si>
    <t>618120 Пермский край, г. Оса, ул. Строителей, 31</t>
  </si>
  <si>
    <t>МБОУ «Пальская основная общеобразовательная школа»</t>
  </si>
  <si>
    <t>618134 Пермский край, Осинский район, село Паль, ул. Школьная,7</t>
  </si>
  <si>
    <t>МБОУ «Комаровская основная общеобразовательная школа»</t>
  </si>
  <si>
    <t>618131 Пермский край, Осинский район, село Комарово, ул. Школьная, 1</t>
  </si>
  <si>
    <t>МБОУ «Горская основная общеобразовательная школа»</t>
  </si>
  <si>
    <t>618130 Пермский край, Осинский район, село Горы, ул. Советская, 58</t>
  </si>
  <si>
    <t>МБОУ «Гремячинская основная общеобразовательная школа»</t>
  </si>
  <si>
    <t>618143 Пермский край, Осинский район, село Гремяча, ул. Школьная, 1</t>
  </si>
  <si>
    <t>МБОУ «Крыловская основная общеобразовательная школа»</t>
  </si>
  <si>
    <t>618141 Пермский край, Осинский район, село Крылово, ул. Переулок Школьный, 4</t>
  </si>
  <si>
    <t>МБОУ «Паклинская основная общеобразовательная школа»</t>
  </si>
  <si>
    <t>618126 Пермский край, Осинский район, д. Пермякова, ул. Ленина, 1</t>
  </si>
  <si>
    <t>МБОУ «Новозалесновская основная общеобразовательная школа»</t>
  </si>
  <si>
    <t>618147 Пермский край, Осинский район, село 12Новозалесново, ул. Советская, 4</t>
  </si>
  <si>
    <t>МБОУ «Верх-Давыдовская основная общеобразовательная школа»</t>
  </si>
  <si>
    <t>618145 Пермский край, Осинский район, д. Верхняя Давыдовка, ул. Заречная, 41</t>
  </si>
  <si>
    <t>Руководитель районного методического объединения учителей физической культуры Виткина Татьяна Владимировна</t>
  </si>
  <si>
    <t>МОУ Конзаводская СОШ</t>
  </si>
  <si>
    <t>МОУ Савинская СОШ</t>
  </si>
  <si>
    <t>МАОУ СОШ №102 с углубленным изучением отдельных предметов» г. Перми.</t>
  </si>
  <si>
    <t>г. Пермь, ул. Мира 92</t>
  </si>
  <si>
    <t>Ларионова Наталия Александровна</t>
  </si>
  <si>
    <t>МАОУ «Лицей №3» г. Перми.</t>
  </si>
  <si>
    <t>г. Пермь, ул. Свиязева 17</t>
  </si>
  <si>
    <t>Штэфан Владимир Александрович</t>
  </si>
  <si>
    <t>МАОУ СОШ №28 г. Перми.</t>
  </si>
  <si>
    <t>г. Пермь ул. Луначарского 4</t>
  </si>
  <si>
    <t>Набалова Татьяна Ивановна</t>
  </si>
  <si>
    <t>МАОУ СОШ №127 с углубленным изучением отдельных предметов г. Перми</t>
  </si>
  <si>
    <t>г. Пермь, ул. Крупской 80</t>
  </si>
  <si>
    <t>Цейтлина Татьяна Ильинична</t>
  </si>
  <si>
    <t>МАОУ "Гимназия № 31" г. Перми</t>
  </si>
  <si>
    <t>г. Пермь, ул. Подлесная 37</t>
  </si>
  <si>
    <t>Серикова Людмила Владиславовна</t>
  </si>
  <si>
    <t xml:space="preserve"> МБОУ «Басимская ООШ»</t>
  </si>
  <si>
    <t>Пельц Николай Вальтерович; Кованова Елена Александровна</t>
  </si>
  <si>
    <t>МБОУ «Вильвенская НОШ – детский сад»</t>
  </si>
  <si>
    <t>МБОУ «Городищенская  СОШ»</t>
  </si>
  <si>
    <t>МБОУ «Затонская ООШ»</t>
  </si>
  <si>
    <t>МБОУ «Касибская СОШ»</t>
  </si>
  <si>
    <t>МБОУ «Краснобережская СОШ»</t>
  </si>
  <si>
    <t>МБОУ «Половодовская ООШ»</t>
  </si>
  <si>
    <t>МАОУ «Родниковская  СОШ»</t>
  </si>
  <si>
    <t>МБОУ «Симская СОШ»</t>
  </si>
  <si>
    <t>МАОУ «Тохтуевская СОШ»</t>
  </si>
  <si>
    <t>Филиал МАОУ «Тохтуевская СОШ»- «Жулановская НОШ-детский сад»</t>
  </si>
  <si>
    <t>МБОУ «Тюлькинская ООШ»</t>
  </si>
  <si>
    <t>МБОУ «Черновская ООШ»</t>
  </si>
  <si>
    <t xml:space="preserve">(8-34-253)7-53-51 </t>
  </si>
  <si>
    <t xml:space="preserve">Заместитель директора Центра информационно-методического сопровождения и организационно-технического обеспечения Пельц Николай Вальтерович </t>
  </si>
  <si>
    <t>Соликамский муниципальный район</t>
  </si>
  <si>
    <t>618536 Пермский край, Соликамский р-н, п. Басим, ул. Лесная</t>
  </si>
  <si>
    <t>618530 Пермский край, Соликамский р-н,с. Вильва, ул. Школьная, д. 3</t>
  </si>
  <si>
    <t>618510 Пермский край, Соликамский р-н,с. Городище, ул. Школьная, д. 1</t>
  </si>
  <si>
    <t>618520 Пермский край,Соликамский р-н,п. Затон,  ул. Советская, д.4</t>
  </si>
  <si>
    <t>618531 Пермский край, Соликамский р-н,с. Касиб, ул. Набережная, д. 31</t>
  </si>
  <si>
    <t>618506 Пермский край, Соликамский р-н,п. Красный Берег, переулок Школьный</t>
  </si>
  <si>
    <t>618513 Пермский край, Соликамский р-н,с. Половодово, ул. Школьная, д. 8</t>
  </si>
  <si>
    <t>618503 Пермский край, Соликамский р-н,п. Родники, ул. Школьная, д.2</t>
  </si>
  <si>
    <t>618505 Пермский край, Соликамский р-н,п. Сим, ул. Молодежная, д. 7</t>
  </si>
  <si>
    <t>618507 Пермский край, Соликамский р-н,с. Тохтуево, ул. Молодежная,  д.5</t>
  </si>
  <si>
    <t>618524 Пермский край, Соликамский р-он, с.Жуланово, ул. Культуры, д.25</t>
  </si>
  <si>
    <t>618521 Пермский край, Соликамский р-н,п. Тюлькино, ул. Мира, д. 12</t>
  </si>
  <si>
    <t>Скребков Алексей Александрович, главный специалист Управления образования</t>
  </si>
  <si>
    <t>(34249) 6-12-31</t>
  </si>
  <si>
    <t>Раянова Ирина Рифатовна – ведущий специалист отдела общего и дополнительного образования Управления О и ПО администрации Чайковского муниципального района</t>
  </si>
  <si>
    <t>МАОУ «СОШ № 1»</t>
  </si>
  <si>
    <t>МАОУ «СОШ № 7»</t>
  </si>
  <si>
    <t>МАОУ «СОШ № 11»</t>
  </si>
  <si>
    <t>МАОУ  «Марковская СОШ»</t>
  </si>
  <si>
    <t>617762, Пермский край, г. Чайковский, ул.Советская, д.8/1,</t>
  </si>
  <si>
    <t>617764, Пермский край,г. Чайковский, Проспект Победы, д. 2,</t>
  </si>
  <si>
    <t>617764, Пермский край,г. Чайковский, ул. Вокзальная, д. 51-а</t>
  </si>
  <si>
    <t>617748, Пермский край,г. Чайковский, п. Марковский, д. 34,</t>
  </si>
  <si>
    <t>Управление О и ПО</t>
  </si>
  <si>
    <t>МАОУ СОШ №1</t>
  </si>
  <si>
    <t>МАОУ СОШ №7</t>
  </si>
  <si>
    <t>МАОУ СОШ №11</t>
  </si>
  <si>
    <t>МБОУ «Марковская СОШ»</t>
  </si>
  <si>
    <t>Школы</t>
  </si>
  <si>
    <t>Участники</t>
  </si>
  <si>
    <t>Данные по количеству участников организационно-экспериментального этапа внедрения Комплекса ГТО в Пермском крае</t>
  </si>
  <si>
    <t>№ п/п</t>
  </si>
  <si>
    <t xml:space="preserve">Наименование муниципального образования </t>
  </si>
  <si>
    <t>Наименование образователного учреждения</t>
  </si>
  <si>
    <t>Ответственное лицо</t>
  </si>
  <si>
    <t>Контактный телефон</t>
  </si>
  <si>
    <t>Ступень Комплекса ГТО</t>
  </si>
  <si>
    <t>Количество учащихся для сдачи</t>
  </si>
  <si>
    <t>Место сдачи (Центр тестирования)</t>
  </si>
  <si>
    <t>Адрес Центра тестирования</t>
  </si>
  <si>
    <t>Балансодержатель Центра тестирования</t>
  </si>
  <si>
    <t>Главный специалист отдела школьного образования Катаева Людмила Николаевна</t>
  </si>
  <si>
    <t>8 (34254) 3 64 94</t>
  </si>
  <si>
    <t>ЗАТО Звездный</t>
  </si>
  <si>
    <t>Горнозаводский район</t>
  </si>
  <si>
    <t>Верещагинский район</t>
  </si>
  <si>
    <t>Кудымкарский район</t>
  </si>
  <si>
    <t>Куединский район</t>
  </si>
  <si>
    <t>8 (34258) 2-05-27</t>
  </si>
  <si>
    <t>Пермский район</t>
  </si>
  <si>
    <t>Соликамский район</t>
  </si>
  <si>
    <t>Чайковский район</t>
  </si>
  <si>
    <t>Осинский район</t>
  </si>
  <si>
    <t>Ординский район</t>
  </si>
  <si>
    <t>Нытвенский район</t>
  </si>
  <si>
    <t>г. Лысьва</t>
  </si>
  <si>
    <t xml:space="preserve">МАОУ
ДЮСШ
«Вихрь»
</t>
  </si>
  <si>
    <t xml:space="preserve">614506,
д.Кондратово, ул.Карла Маркса,1в
</t>
  </si>
  <si>
    <t>Начальник отдела по культуре, спорту, туризму и молодежной политике Чаплыгина Лариса Геннадьевна</t>
  </si>
  <si>
    <t xml:space="preserve"> 8 (34272) 3-04-90</t>
  </si>
  <si>
    <t>Заведующий отделом культуры, спорта и молодежной политики Сергей Егорович Кужлев</t>
  </si>
  <si>
    <t>Заместитель начальника "Отдела культуры, молодежной политики и спорта"  Гагарин Владимир Михайлович</t>
  </si>
  <si>
    <t>8 (34260) 4 40 11; 4-12-60</t>
  </si>
  <si>
    <t>Специалист отдела образования, Мальцев Виталий Викторович</t>
  </si>
  <si>
    <t>Ведущий специалист отдела образования и социального развития Стойко Анастасия Сергеевна</t>
  </si>
  <si>
    <t>297 01 01 доб 126.</t>
  </si>
  <si>
    <t xml:space="preserve">Консультант Отдела планирования и развития  КОРЫТОВА Наталия Иосифовна
</t>
  </si>
  <si>
    <t xml:space="preserve"> 8 (342) 212-29-97 </t>
  </si>
  <si>
    <t>Тел. 8 (342) 254 30 51</t>
  </si>
  <si>
    <t xml:space="preserve"> Директор МУЧ "Красава" Пермского района                                               Артем Георгиевич Катаев
</t>
  </si>
  <si>
    <t>МАОУ "Верх - Иньвенская СОШ"</t>
  </si>
  <si>
    <t>МАОУ "Егвинская ООШ"</t>
  </si>
  <si>
    <t>Спортивный зал МАОУ "Верх - Иньвенская СОШ"</t>
  </si>
  <si>
    <t>Пермский край, Кудымкарский район, с. Верх-Иньва, пер. Школьный, 3</t>
  </si>
  <si>
    <t>Спортивный зал МАОУ "Егвинская ООШ"</t>
  </si>
  <si>
    <t>Пермский край, Кудымкарский район, с. Егва, ул. Советская,5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</si>
</sst>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0"/>
      <color indexed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0"/>
      <color rgb="FF00FF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10" xfId="54" applyFont="1" applyFill="1" applyBorder="1" applyAlignment="1">
      <alignment horizontal="left" vertical="top" wrapText="1"/>
      <protection/>
    </xf>
    <xf numFmtId="0" fontId="3" fillId="0" borderId="11" xfId="54" applyFont="1" applyFill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3" fillId="0" borderId="12" xfId="54" applyFont="1" applyFill="1" applyBorder="1" applyAlignment="1">
      <alignment horizontal="center" wrapText="1"/>
      <protection/>
    </xf>
    <xf numFmtId="0" fontId="3" fillId="0" borderId="13" xfId="54" applyFont="1" applyFill="1" applyBorder="1" applyAlignment="1">
      <alignment horizontal="center" vertical="top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wrapText="1"/>
      <protection/>
    </xf>
    <xf numFmtId="0" fontId="3" fillId="0" borderId="12" xfId="54" applyFont="1" applyFill="1" applyBorder="1" applyAlignment="1">
      <alignment horizontal="left" vertical="top" wrapText="1"/>
      <protection/>
    </xf>
    <xf numFmtId="0" fontId="5" fillId="0" borderId="13" xfId="54" applyFont="1" applyFill="1" applyBorder="1" applyAlignment="1">
      <alignment horizontal="left" vertical="top" wrapText="1"/>
      <protection/>
    </xf>
    <xf numFmtId="0" fontId="5" fillId="0" borderId="12" xfId="54" applyFont="1" applyFill="1" applyBorder="1" applyAlignment="1">
      <alignment horizontal="left" vertical="top" wrapText="1"/>
      <protection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3" fillId="0" borderId="15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left" vertical="top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6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6" fillId="2" borderId="18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3" fillId="0" borderId="0" xfId="54" applyFont="1" applyFill="1" applyBorder="1" applyAlignment="1">
      <alignment horizontal="left" vertical="top" wrapText="1"/>
      <protection/>
    </xf>
    <xf numFmtId="9" fontId="3" fillId="0" borderId="0" xfId="54" applyNumberFormat="1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172" fontId="5" fillId="0" borderId="0" xfId="54" applyNumberFormat="1" applyFont="1" applyFill="1" applyBorder="1" applyAlignment="1">
      <alignment horizontal="left"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9" fontId="8" fillId="0" borderId="0" xfId="54" applyNumberFormat="1" applyFont="1" applyFill="1" applyBorder="1" applyAlignment="1">
      <alignment horizontal="left" vertical="top" wrapText="1"/>
      <protection/>
    </xf>
    <xf numFmtId="0" fontId="7" fillId="0" borderId="0" xfId="54" applyFont="1" applyFill="1" applyBorder="1" applyAlignment="1">
      <alignment horizontal="left" vertical="top" wrapText="1"/>
      <protection/>
    </xf>
    <xf numFmtId="172" fontId="7" fillId="0" borderId="0" xfId="54" applyNumberFormat="1" applyFont="1" applyFill="1" applyBorder="1" applyAlignment="1">
      <alignment horizontal="left" vertical="top" wrapText="1"/>
      <protection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0" xfId="54" applyFont="1" applyFill="1" applyBorder="1" applyAlignment="1">
      <alignment horizontal="left" vertical="top" wrapText="1"/>
      <protection/>
    </xf>
    <xf numFmtId="9" fontId="7" fillId="0" borderId="0" xfId="54" applyNumberFormat="1" applyFont="1" applyFill="1" applyBorder="1" applyAlignment="1">
      <alignment horizontal="left" vertical="top" wrapText="1"/>
      <protection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9" fillId="0" borderId="0" xfId="54" applyFont="1" applyFill="1" applyBorder="1" applyAlignment="1">
      <alignment horizontal="left" vertical="top" wrapText="1"/>
      <protection/>
    </xf>
    <xf numFmtId="9" fontId="9" fillId="0" borderId="0" xfId="54" applyNumberFormat="1" applyFont="1" applyFill="1" applyBorder="1" applyAlignment="1">
      <alignment horizontal="left" vertical="top" wrapText="1"/>
      <protection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6" fillId="0" borderId="0" xfId="54" applyFont="1" applyFill="1" applyBorder="1" applyAlignment="1">
      <alignment horizontal="left" vertical="top" wrapText="1"/>
      <protection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0" fillId="0" borderId="12" xfId="0" applyBorder="1" applyAlignment="1">
      <alignment/>
    </xf>
    <xf numFmtId="9" fontId="5" fillId="0" borderId="0" xfId="54" applyNumberFormat="1" applyFont="1" applyFill="1" applyBorder="1" applyAlignment="1">
      <alignment horizontal="left" vertical="top" wrapText="1"/>
      <protection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3" fillId="0" borderId="15" xfId="54" applyNumberFormat="1" applyFont="1" applyFill="1" applyBorder="1" applyAlignment="1">
      <alignment horizontal="center" vertical="top" wrapText="1"/>
      <protection/>
    </xf>
    <xf numFmtId="0" fontId="67" fillId="0" borderId="10" xfId="0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5" xfId="0" applyFont="1" applyBorder="1" applyAlignment="1">
      <alignment vertical="center" wrapText="1"/>
    </xf>
    <xf numFmtId="16" fontId="60" fillId="0" borderId="10" xfId="0" applyNumberFormat="1" applyFont="1" applyBorder="1" applyAlignment="1">
      <alignment horizontal="center" vertical="center"/>
    </xf>
    <xf numFmtId="0" fontId="5" fillId="6" borderId="15" xfId="54" applyFont="1" applyFill="1" applyBorder="1" applyAlignment="1">
      <alignment horizontal="center" wrapText="1"/>
      <protection/>
    </xf>
    <xf numFmtId="0" fontId="5" fillId="6" borderId="10" xfId="54" applyFont="1" applyFill="1" applyBorder="1" applyAlignment="1">
      <alignment horizontal="right" vertical="center" wrapText="1"/>
      <protection/>
    </xf>
    <xf numFmtId="0" fontId="5" fillId="6" borderId="10" xfId="54" applyFont="1" applyFill="1" applyBorder="1" applyAlignment="1">
      <alignment horizontal="left" vertical="center" wrapText="1"/>
      <protection/>
    </xf>
    <xf numFmtId="0" fontId="5" fillId="6" borderId="10" xfId="54" applyFont="1" applyFill="1" applyBorder="1" applyAlignment="1">
      <alignment horizontal="left" vertical="top" wrapText="1"/>
      <protection/>
    </xf>
    <xf numFmtId="0" fontId="5" fillId="6" borderId="15" xfId="54" applyFont="1" applyFill="1" applyBorder="1" applyAlignment="1">
      <alignment horizontal="left" vertical="top" wrapText="1"/>
      <protection/>
    </xf>
    <xf numFmtId="0" fontId="3" fillId="0" borderId="17" xfId="54" applyFont="1" applyFill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left" vertical="center"/>
    </xf>
    <xf numFmtId="0" fontId="5" fillId="0" borderId="10" xfId="54" applyFont="1" applyFill="1" applyBorder="1" applyAlignment="1">
      <alignment vertical="center" wrapText="1"/>
      <protection/>
    </xf>
    <xf numFmtId="0" fontId="10" fillId="0" borderId="15" xfId="54" applyFont="1" applyFill="1" applyBorder="1" applyAlignment="1">
      <alignment horizontal="left" vertical="top" wrapText="1"/>
      <protection/>
    </xf>
    <xf numFmtId="0" fontId="5" fillId="6" borderId="17" xfId="54" applyFont="1" applyFill="1" applyBorder="1" applyAlignment="1">
      <alignment horizontal="left" vertical="top" wrapText="1"/>
      <protection/>
    </xf>
    <xf numFmtId="0" fontId="5" fillId="6" borderId="19" xfId="54" applyFont="1" applyFill="1" applyBorder="1" applyAlignment="1">
      <alignment horizontal="left" vertical="top" wrapText="1"/>
      <protection/>
    </xf>
    <xf numFmtId="0" fontId="60" fillId="0" borderId="20" xfId="0" applyFont="1" applyBorder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3" fillId="0" borderId="15" xfId="54" applyFont="1" applyFill="1" applyBorder="1" applyAlignment="1">
      <alignment horizontal="center" wrapText="1"/>
      <protection/>
    </xf>
    <xf numFmtId="0" fontId="60" fillId="0" borderId="10" xfId="0" applyFont="1" applyBorder="1" applyAlignment="1">
      <alignment vertical="top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60" fillId="0" borderId="15" xfId="0" applyFont="1" applyBorder="1" applyAlignment="1">
      <alignment vertical="center" wrapText="1"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wrapText="1"/>
    </xf>
    <xf numFmtId="0" fontId="60" fillId="0" borderId="23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5" fillId="6" borderId="17" xfId="54" applyFont="1" applyFill="1" applyBorder="1" applyAlignment="1">
      <alignment horizontal="right" vertical="center" wrapText="1"/>
      <protection/>
    </xf>
    <xf numFmtId="0" fontId="5" fillId="6" borderId="17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60" fillId="0" borderId="21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/>
    </xf>
    <xf numFmtId="0" fontId="10" fillId="0" borderId="13" xfId="54" applyFont="1" applyFill="1" applyBorder="1" applyAlignment="1">
      <alignment horizontal="center" vertical="top" wrapText="1"/>
      <protection/>
    </xf>
    <xf numFmtId="0" fontId="5" fillId="6" borderId="25" xfId="54" applyFont="1" applyFill="1" applyBorder="1" applyAlignment="1">
      <alignment horizontal="right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0" fontId="60" fillId="0" borderId="20" xfId="0" applyFont="1" applyBorder="1" applyAlignment="1">
      <alignment horizontal="justify" vertical="top" wrapText="1"/>
    </xf>
    <xf numFmtId="0" fontId="60" fillId="0" borderId="20" xfId="0" applyFont="1" applyBorder="1" applyAlignment="1">
      <alignment wrapText="1"/>
    </xf>
    <xf numFmtId="0" fontId="60" fillId="0" borderId="10" xfId="0" applyFont="1" applyBorder="1" applyAlignment="1">
      <alignment horizontal="justify" vertical="top" wrapText="1"/>
    </xf>
    <xf numFmtId="0" fontId="3" fillId="0" borderId="26" xfId="54" applyFont="1" applyFill="1" applyBorder="1" applyAlignment="1">
      <alignment horizontal="center" vertical="top" wrapText="1"/>
      <protection/>
    </xf>
    <xf numFmtId="0" fontId="60" fillId="0" borderId="23" xfId="0" applyFont="1" applyBorder="1" applyAlignment="1">
      <alignment horizontal="justify" vertical="top" wrapText="1"/>
    </xf>
    <xf numFmtId="0" fontId="68" fillId="0" borderId="0" xfId="0" applyFont="1" applyAlignment="1">
      <alignment/>
    </xf>
    <xf numFmtId="0" fontId="5" fillId="6" borderId="19" xfId="54" applyFont="1" applyFill="1" applyBorder="1" applyAlignment="1">
      <alignment horizontal="center" wrapText="1"/>
      <protection/>
    </xf>
    <xf numFmtId="0" fontId="5" fillId="6" borderId="17" xfId="54" applyFont="1" applyFill="1" applyBorder="1" applyAlignment="1">
      <alignment horizontal="left" vertical="center" wrapText="1"/>
      <protection/>
    </xf>
    <xf numFmtId="0" fontId="5" fillId="6" borderId="13" xfId="54" applyFont="1" applyFill="1" applyBorder="1" applyAlignment="1">
      <alignment horizontal="center" vertical="center" wrapText="1"/>
      <protection/>
    </xf>
    <xf numFmtId="0" fontId="5" fillId="6" borderId="13" xfId="54" applyFont="1" applyFill="1" applyBorder="1" applyAlignment="1">
      <alignment horizontal="left" vertical="top" wrapText="1"/>
      <protection/>
    </xf>
    <xf numFmtId="0" fontId="5" fillId="6" borderId="12" xfId="54" applyFont="1" applyFill="1" applyBorder="1" applyAlignment="1">
      <alignment horizontal="left" vertical="top" wrapText="1"/>
      <protection/>
    </xf>
    <xf numFmtId="0" fontId="60" fillId="0" borderId="10" xfId="0" applyFont="1" applyBorder="1" applyAlignment="1">
      <alignment/>
    </xf>
    <xf numFmtId="0" fontId="68" fillId="0" borderId="25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5" fillId="6" borderId="12" xfId="54" applyFont="1" applyFill="1" applyBorder="1" applyAlignment="1">
      <alignment horizontal="center" wrapText="1"/>
      <protection/>
    </xf>
    <xf numFmtId="0" fontId="5" fillId="6" borderId="13" xfId="54" applyFont="1" applyFill="1" applyBorder="1" applyAlignment="1">
      <alignment horizontal="right" vertical="center" wrapText="1"/>
      <protection/>
    </xf>
    <xf numFmtId="0" fontId="5" fillId="6" borderId="13" xfId="54" applyFont="1" applyFill="1" applyBorder="1" applyAlignment="1">
      <alignment horizontal="left" vertical="center" wrapText="1"/>
      <protection/>
    </xf>
    <xf numFmtId="0" fontId="69" fillId="0" borderId="10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/>
    </xf>
    <xf numFmtId="0" fontId="60" fillId="0" borderId="17" xfId="0" applyFont="1" applyBorder="1" applyAlignment="1">
      <alignment/>
    </xf>
    <xf numFmtId="0" fontId="5" fillId="6" borderId="10" xfId="54" applyFont="1" applyFill="1" applyBorder="1" applyAlignment="1">
      <alignment horizontal="center" wrapText="1"/>
      <protection/>
    </xf>
    <xf numFmtId="0" fontId="3" fillId="0" borderId="17" xfId="54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7" xfId="54" applyFont="1" applyFill="1" applyBorder="1" applyAlignment="1">
      <alignment horizont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19" xfId="54" applyFont="1" applyFill="1" applyBorder="1" applyAlignment="1">
      <alignment horizontal="center" wrapText="1"/>
      <protection/>
    </xf>
    <xf numFmtId="0" fontId="11" fillId="0" borderId="14" xfId="54" applyFont="1" applyFill="1" applyBorder="1" applyAlignment="1">
      <alignment horizontal="center" wrapText="1"/>
      <protection/>
    </xf>
    <xf numFmtId="0" fontId="70" fillId="0" borderId="17" xfId="0" applyFont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3" fillId="0" borderId="27" xfId="54" applyFont="1" applyFill="1" applyBorder="1" applyAlignment="1">
      <alignment horizont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0" fillId="0" borderId="10" xfId="0" applyFont="1" applyBorder="1" applyAlignment="1">
      <alignment/>
    </xf>
    <xf numFmtId="49" fontId="60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/>
    </xf>
    <xf numFmtId="0" fontId="5" fillId="6" borderId="17" xfId="54" applyFont="1" applyFill="1" applyBorder="1" applyAlignment="1">
      <alignment horizontal="right" wrapText="1"/>
      <protection/>
    </xf>
    <xf numFmtId="0" fontId="6" fillId="2" borderId="28" xfId="54" applyFont="1" applyFill="1" applyBorder="1" applyAlignment="1">
      <alignment horizontal="center" vertical="center" wrapText="1"/>
      <protection/>
    </xf>
    <xf numFmtId="0" fontId="6" fillId="2" borderId="29" xfId="54" applyFont="1" applyFill="1" applyBorder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wrapText="1"/>
    </xf>
    <xf numFmtId="0" fontId="60" fillId="0" borderId="25" xfId="0" applyFont="1" applyBorder="1" applyAlignment="1">
      <alignment horizontal="center" wrapText="1"/>
    </xf>
    <xf numFmtId="0" fontId="5" fillId="6" borderId="10" xfId="54" applyFont="1" applyFill="1" applyBorder="1" applyAlignment="1">
      <alignment horizontal="right" vertical="center" wrapText="1"/>
      <protection/>
    </xf>
    <xf numFmtId="0" fontId="5" fillId="6" borderId="13" xfId="54" applyFont="1" applyFill="1" applyBorder="1" applyAlignment="1">
      <alignment horizontal="right" vertical="center" wrapText="1"/>
      <protection/>
    </xf>
    <xf numFmtId="0" fontId="3" fillId="0" borderId="17" xfId="54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center" vertical="top" wrapText="1"/>
      <protection/>
    </xf>
    <xf numFmtId="0" fontId="3" fillId="0" borderId="25" xfId="54" applyFont="1" applyFill="1" applyBorder="1" applyAlignment="1">
      <alignment horizontal="center" vertical="top" wrapText="1"/>
      <protection/>
    </xf>
    <xf numFmtId="0" fontId="60" fillId="0" borderId="17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25" xfId="54" applyFont="1" applyFill="1" applyBorder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5" fillId="6" borderId="17" xfId="54" applyFont="1" applyFill="1" applyBorder="1" applyAlignment="1">
      <alignment horizontal="right" vertical="center" wrapText="1"/>
      <protection/>
    </xf>
    <xf numFmtId="0" fontId="60" fillId="0" borderId="3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/>
    </xf>
    <xf numFmtId="49" fontId="60" fillId="0" borderId="33" xfId="0" applyNumberFormat="1" applyFont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top" wrapText="1"/>
      <protection/>
    </xf>
    <xf numFmtId="0" fontId="60" fillId="0" borderId="15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wrapText="1"/>
      <protection/>
    </xf>
    <xf numFmtId="0" fontId="60" fillId="0" borderId="3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3" fillId="0" borderId="26" xfId="54" applyFont="1" applyFill="1" applyBorder="1" applyAlignment="1">
      <alignment horizontal="center" vertical="top" wrapText="1"/>
      <protection/>
    </xf>
    <xf numFmtId="0" fontId="61" fillId="0" borderId="0" xfId="0" applyFont="1" applyBorder="1" applyAlignment="1">
      <alignment horizontal="center" vertical="center"/>
    </xf>
    <xf numFmtId="0" fontId="6" fillId="0" borderId="19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5" fillId="6" borderId="15" xfId="54" applyFont="1" applyFill="1" applyBorder="1" applyAlignment="1">
      <alignment horizontal="right" vertical="center" wrapText="1"/>
      <protection/>
    </xf>
    <xf numFmtId="0" fontId="60" fillId="0" borderId="2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9"/>
  <sheetViews>
    <sheetView tabSelected="1" zoomScalePageLayoutView="0" workbookViewId="0" topLeftCell="A88">
      <selection activeCell="H70" sqref="H70:H71"/>
    </sheetView>
  </sheetViews>
  <sheetFormatPr defaultColWidth="9.140625" defaultRowHeight="15"/>
  <cols>
    <col min="1" max="1" width="3.7109375" style="0" customWidth="1"/>
    <col min="2" max="2" width="24.00390625" style="0" customWidth="1"/>
    <col min="3" max="3" width="4.7109375" style="0" customWidth="1"/>
    <col min="4" max="4" width="35.140625" style="5" customWidth="1"/>
    <col min="5" max="5" width="4.28125" style="0" hidden="1" customWidth="1"/>
    <col min="6" max="6" width="0" style="0" hidden="1" customWidth="1"/>
    <col min="7" max="7" width="22.421875" style="0" customWidth="1"/>
    <col min="8" max="8" width="16.57421875" style="0" customWidth="1"/>
    <col min="9" max="10" width="14.7109375" style="0" customWidth="1"/>
    <col min="11" max="11" width="26.57421875" style="0" customWidth="1"/>
    <col min="12" max="12" width="22.8515625" style="0" customWidth="1"/>
    <col min="13" max="13" width="24.00390625" style="0" customWidth="1"/>
    <col min="16" max="16" width="10.140625" style="0" customWidth="1"/>
    <col min="17" max="17" width="10.00390625" style="0" bestFit="1" customWidth="1"/>
    <col min="18" max="18" width="0" style="0" hidden="1" customWidth="1"/>
    <col min="28" max="30" width="0" style="0" hidden="1" customWidth="1"/>
  </cols>
  <sheetData>
    <row r="1" spans="1:46" ht="20.25" customHeight="1" thickBot="1">
      <c r="A1" s="143" t="s">
        <v>207</v>
      </c>
      <c r="B1" s="144"/>
      <c r="C1" s="28">
        <f>G6+G14+G17+G20+G41+G45+G49+G56+G69+G72+G78+G92+G97+G23</f>
        <v>80</v>
      </c>
      <c r="D1" s="29" t="s">
        <v>208</v>
      </c>
      <c r="E1" s="29"/>
      <c r="F1" s="29"/>
      <c r="G1" s="29">
        <f>J6+J14+J17+J20+J41+J45+J49+J56+J69+J72+J78+J92+J97+J23</f>
        <v>10981</v>
      </c>
      <c r="H1" s="8"/>
      <c r="I1" s="8"/>
      <c r="J1" s="8"/>
      <c r="K1" s="157"/>
      <c r="L1" s="157"/>
      <c r="M1" s="158"/>
      <c r="N1" s="26"/>
      <c r="O1" s="27"/>
      <c r="P1" s="27"/>
      <c r="Q1" s="27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ht="52.5" customHeight="1">
      <c r="A2" s="187" t="s">
        <v>209</v>
      </c>
      <c r="B2" s="188"/>
      <c r="C2" s="188"/>
      <c r="D2" s="188"/>
      <c r="E2" s="188"/>
      <c r="F2" s="188"/>
      <c r="G2" s="188"/>
      <c r="H2" s="157"/>
      <c r="I2" s="157"/>
      <c r="J2" s="157"/>
      <c r="K2" s="157"/>
      <c r="L2" s="157"/>
      <c r="M2" s="157"/>
      <c r="N2" s="6"/>
      <c r="O2" s="34"/>
      <c r="P2" s="34"/>
      <c r="Q2" s="35"/>
      <c r="R2" s="35"/>
      <c r="S2" s="36"/>
      <c r="T2" s="37"/>
      <c r="U2" s="180"/>
      <c r="V2" s="180"/>
      <c r="W2" s="180"/>
      <c r="X2" s="180"/>
      <c r="Y2" s="180"/>
      <c r="Z2" s="180"/>
      <c r="AA2" s="34"/>
      <c r="AB2" s="34" t="s">
        <v>0</v>
      </c>
      <c r="AC2" s="35" t="s">
        <v>1</v>
      </c>
      <c r="AD2" s="34" t="s">
        <v>2</v>
      </c>
      <c r="AE2" s="38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31" ht="54.75" customHeight="1">
      <c r="A3" s="127" t="s">
        <v>210</v>
      </c>
      <c r="B3" s="128" t="s">
        <v>211</v>
      </c>
      <c r="C3" s="129" t="s">
        <v>210</v>
      </c>
      <c r="D3" s="130" t="s">
        <v>212</v>
      </c>
      <c r="E3" s="131"/>
      <c r="F3" s="132"/>
      <c r="G3" s="133" t="s">
        <v>213</v>
      </c>
      <c r="H3" s="133" t="s">
        <v>214</v>
      </c>
      <c r="I3" s="133" t="s">
        <v>215</v>
      </c>
      <c r="J3" s="134" t="s">
        <v>216</v>
      </c>
      <c r="K3" s="134" t="s">
        <v>217</v>
      </c>
      <c r="L3" s="133" t="s">
        <v>218</v>
      </c>
      <c r="M3" s="135" t="s">
        <v>219</v>
      </c>
      <c r="N3" s="6"/>
      <c r="O3" s="34"/>
      <c r="P3" s="34"/>
      <c r="Q3" s="35"/>
      <c r="R3" s="35"/>
      <c r="S3" s="36"/>
      <c r="T3" s="37"/>
      <c r="U3" s="180"/>
      <c r="V3" s="180"/>
      <c r="W3" s="180"/>
      <c r="X3" s="180"/>
      <c r="Y3" s="180"/>
      <c r="Z3" s="180"/>
      <c r="AA3" s="34"/>
      <c r="AB3" s="136" t="s">
        <v>0</v>
      </c>
      <c r="AC3" s="137" t="s">
        <v>1</v>
      </c>
      <c r="AD3" s="127" t="s">
        <v>2</v>
      </c>
      <c r="AE3" s="138"/>
    </row>
    <row r="4" spans="1:46" ht="54.75" customHeight="1">
      <c r="A4" s="175">
        <v>1</v>
      </c>
      <c r="B4" s="175" t="s">
        <v>4</v>
      </c>
      <c r="C4" s="64">
        <v>1</v>
      </c>
      <c r="D4" s="65" t="s">
        <v>5</v>
      </c>
      <c r="E4" s="1"/>
      <c r="F4" s="1"/>
      <c r="G4" s="189" t="s">
        <v>220</v>
      </c>
      <c r="H4" s="189" t="s">
        <v>7</v>
      </c>
      <c r="I4" s="66">
        <v>1.2</v>
      </c>
      <c r="J4" s="67">
        <v>560</v>
      </c>
      <c r="K4" s="68" t="s">
        <v>9</v>
      </c>
      <c r="L4" s="23" t="s">
        <v>11</v>
      </c>
      <c r="M4" s="69" t="s">
        <v>13</v>
      </c>
      <c r="N4" s="10"/>
      <c r="O4" s="39"/>
      <c r="P4" s="39"/>
      <c r="Q4" s="40"/>
      <c r="R4" s="41"/>
      <c r="S4" s="39"/>
      <c r="T4" s="39"/>
      <c r="U4" s="39"/>
      <c r="V4" s="39"/>
      <c r="W4" s="39"/>
      <c r="X4" s="39"/>
      <c r="Y4" s="39"/>
      <c r="Z4" s="39"/>
      <c r="AA4" s="39"/>
      <c r="AB4" s="41"/>
      <c r="AC4" s="42"/>
      <c r="AD4" s="42"/>
      <c r="AE4" s="38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57" customHeight="1">
      <c r="A5" s="175"/>
      <c r="B5" s="175"/>
      <c r="C5" s="64">
        <v>2</v>
      </c>
      <c r="D5" s="65" t="s">
        <v>6</v>
      </c>
      <c r="E5" s="1"/>
      <c r="F5" s="1"/>
      <c r="G5" s="189"/>
      <c r="H5" s="189"/>
      <c r="I5" s="70" t="s">
        <v>8</v>
      </c>
      <c r="J5" s="67">
        <v>390</v>
      </c>
      <c r="K5" s="68" t="s">
        <v>10</v>
      </c>
      <c r="L5" s="23" t="s">
        <v>12</v>
      </c>
      <c r="M5" s="69" t="s">
        <v>13</v>
      </c>
      <c r="N5" s="10"/>
      <c r="O5" s="39"/>
      <c r="P5" s="39"/>
      <c r="Q5" s="40"/>
      <c r="R5" s="41"/>
      <c r="S5" s="39"/>
      <c r="T5" s="39"/>
      <c r="U5" s="39"/>
      <c r="V5" s="39"/>
      <c r="W5" s="39"/>
      <c r="X5" s="39"/>
      <c r="Y5" s="39"/>
      <c r="Z5" s="39"/>
      <c r="AA5" s="39"/>
      <c r="AB5" s="41"/>
      <c r="AC5" s="42"/>
      <c r="AD5" s="42"/>
      <c r="AE5" s="38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1:46" s="17" customFormat="1" ht="20.25" customHeight="1">
      <c r="A6" s="175"/>
      <c r="B6" s="175"/>
      <c r="C6" s="71"/>
      <c r="D6" s="72" t="s">
        <v>14</v>
      </c>
      <c r="E6" s="73">
        <f>E4</f>
        <v>0</v>
      </c>
      <c r="F6" s="73">
        <f>F4</f>
        <v>0</v>
      </c>
      <c r="G6" s="73">
        <f>C5</f>
        <v>2</v>
      </c>
      <c r="H6" s="150" t="s">
        <v>15</v>
      </c>
      <c r="I6" s="150"/>
      <c r="J6" s="73">
        <f>SUM(J4:J5)</f>
        <v>950</v>
      </c>
      <c r="K6" s="74"/>
      <c r="L6" s="74"/>
      <c r="M6" s="75"/>
      <c r="N6" s="16"/>
      <c r="O6" s="43"/>
      <c r="P6" s="43"/>
      <c r="Q6" s="44"/>
      <c r="R6" s="43"/>
      <c r="S6" s="45"/>
      <c r="T6" s="45"/>
      <c r="U6" s="45"/>
      <c r="V6" s="45"/>
      <c r="W6" s="45"/>
      <c r="X6" s="45"/>
      <c r="Y6" s="45"/>
      <c r="Z6" s="45"/>
      <c r="AA6" s="45"/>
      <c r="AB6" s="43"/>
      <c r="AC6" s="46"/>
      <c r="AD6" s="46"/>
      <c r="AE6" s="47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ht="36.75" customHeight="1">
      <c r="A7" s="152">
        <v>2</v>
      </c>
      <c r="B7" s="152" t="s">
        <v>224</v>
      </c>
      <c r="C7" s="15">
        <v>1</v>
      </c>
      <c r="D7" s="77" t="s">
        <v>16</v>
      </c>
      <c r="E7" s="78"/>
      <c r="F7" s="78"/>
      <c r="G7" s="159" t="s">
        <v>242</v>
      </c>
      <c r="H7" s="159" t="s">
        <v>221</v>
      </c>
      <c r="I7" s="67">
        <v>4</v>
      </c>
      <c r="J7" s="67">
        <v>400</v>
      </c>
      <c r="K7" s="13" t="s">
        <v>13</v>
      </c>
      <c r="L7" s="13" t="s">
        <v>23</v>
      </c>
      <c r="M7" s="69" t="s">
        <v>13</v>
      </c>
      <c r="N7" s="12"/>
      <c r="O7" s="41"/>
      <c r="P7" s="41"/>
      <c r="Q7" s="40"/>
      <c r="R7" s="41"/>
      <c r="S7" s="49"/>
      <c r="T7" s="49"/>
      <c r="U7" s="49"/>
      <c r="V7" s="49"/>
      <c r="W7" s="49"/>
      <c r="X7" s="49"/>
      <c r="Y7" s="49"/>
      <c r="Z7" s="49"/>
      <c r="AA7" s="49"/>
      <c r="AB7" s="41"/>
      <c r="AC7" s="42"/>
      <c r="AD7" s="42"/>
      <c r="AE7" s="38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ht="36.75" customHeight="1">
      <c r="A8" s="153"/>
      <c r="B8" s="153"/>
      <c r="C8" s="15">
        <v>2</v>
      </c>
      <c r="D8" s="13" t="s">
        <v>17</v>
      </c>
      <c r="E8" s="78"/>
      <c r="F8" s="78"/>
      <c r="G8" s="160"/>
      <c r="H8" s="160"/>
      <c r="I8" s="67">
        <v>4</v>
      </c>
      <c r="J8" s="67">
        <v>80</v>
      </c>
      <c r="K8" s="13" t="s">
        <v>13</v>
      </c>
      <c r="L8" s="13" t="s">
        <v>24</v>
      </c>
      <c r="M8" s="69" t="s">
        <v>13</v>
      </c>
      <c r="N8" s="12"/>
      <c r="O8" s="41"/>
      <c r="P8" s="41"/>
      <c r="Q8" s="40"/>
      <c r="R8" s="41"/>
      <c r="S8" s="49"/>
      <c r="T8" s="49"/>
      <c r="U8" s="49"/>
      <c r="V8" s="49"/>
      <c r="W8" s="49"/>
      <c r="X8" s="49"/>
      <c r="Y8" s="49"/>
      <c r="Z8" s="49"/>
      <c r="AA8" s="49"/>
      <c r="AB8" s="41"/>
      <c r="AC8" s="42"/>
      <c r="AD8" s="42"/>
      <c r="AE8" s="38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6" ht="57" customHeight="1">
      <c r="A9" s="153"/>
      <c r="B9" s="153"/>
      <c r="C9" s="15">
        <v>3</v>
      </c>
      <c r="D9" s="13" t="s">
        <v>18</v>
      </c>
      <c r="E9" s="78"/>
      <c r="F9" s="78"/>
      <c r="G9" s="160"/>
      <c r="H9" s="160"/>
      <c r="I9" s="67">
        <v>4</v>
      </c>
      <c r="J9" s="67">
        <v>55</v>
      </c>
      <c r="K9" s="13" t="s">
        <v>13</v>
      </c>
      <c r="L9" s="13" t="s">
        <v>25</v>
      </c>
      <c r="M9" s="69" t="s">
        <v>13</v>
      </c>
      <c r="N9" s="12"/>
      <c r="O9" s="41"/>
      <c r="P9" s="41"/>
      <c r="Q9" s="40"/>
      <c r="R9" s="41"/>
      <c r="S9" s="49"/>
      <c r="T9" s="49"/>
      <c r="U9" s="49"/>
      <c r="V9" s="49"/>
      <c r="W9" s="49"/>
      <c r="X9" s="49"/>
      <c r="Y9" s="49"/>
      <c r="Z9" s="49"/>
      <c r="AA9" s="49"/>
      <c r="AB9" s="41"/>
      <c r="AC9" s="42"/>
      <c r="AD9" s="42"/>
      <c r="AE9" s="38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1:46" ht="36.75" customHeight="1">
      <c r="A10" s="153"/>
      <c r="B10" s="153"/>
      <c r="C10" s="15">
        <v>4</v>
      </c>
      <c r="D10" s="13" t="s">
        <v>19</v>
      </c>
      <c r="E10" s="78"/>
      <c r="F10" s="78"/>
      <c r="G10" s="160"/>
      <c r="H10" s="160"/>
      <c r="I10" s="67">
        <v>4</v>
      </c>
      <c r="J10" s="67">
        <v>65</v>
      </c>
      <c r="K10" s="13" t="s">
        <v>13</v>
      </c>
      <c r="L10" s="14" t="s">
        <v>26</v>
      </c>
      <c r="M10" s="69" t="s">
        <v>13</v>
      </c>
      <c r="N10" s="12"/>
      <c r="O10" s="41"/>
      <c r="P10" s="41"/>
      <c r="Q10" s="40"/>
      <c r="R10" s="41"/>
      <c r="S10" s="49"/>
      <c r="T10" s="49"/>
      <c r="U10" s="49"/>
      <c r="V10" s="49"/>
      <c r="W10" s="49"/>
      <c r="X10" s="49"/>
      <c r="Y10" s="49"/>
      <c r="Z10" s="49"/>
      <c r="AA10" s="49"/>
      <c r="AB10" s="41"/>
      <c r="AC10" s="42"/>
      <c r="AD10" s="42"/>
      <c r="AE10" s="3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ht="36.75" customHeight="1">
      <c r="A11" s="153"/>
      <c r="B11" s="153"/>
      <c r="C11" s="15">
        <v>5</v>
      </c>
      <c r="D11" s="13" t="s">
        <v>20</v>
      </c>
      <c r="E11" s="78"/>
      <c r="F11" s="78"/>
      <c r="G11" s="160"/>
      <c r="H11" s="160"/>
      <c r="I11" s="67">
        <v>4</v>
      </c>
      <c r="J11" s="67">
        <v>85</v>
      </c>
      <c r="K11" s="13" t="s">
        <v>13</v>
      </c>
      <c r="L11" s="13" t="s">
        <v>27</v>
      </c>
      <c r="M11" s="69" t="s">
        <v>13</v>
      </c>
      <c r="N11" s="12"/>
      <c r="O11" s="41"/>
      <c r="P11" s="41"/>
      <c r="Q11" s="40"/>
      <c r="R11" s="41"/>
      <c r="S11" s="49"/>
      <c r="T11" s="49"/>
      <c r="U11" s="49"/>
      <c r="V11" s="49"/>
      <c r="W11" s="49"/>
      <c r="X11" s="49"/>
      <c r="Y11" s="49"/>
      <c r="Z11" s="49"/>
      <c r="AA11" s="49"/>
      <c r="AB11" s="41"/>
      <c r="AC11" s="42"/>
      <c r="AD11" s="42"/>
      <c r="AE11" s="3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1:46" ht="38.25" customHeight="1">
      <c r="A12" s="153"/>
      <c r="B12" s="153"/>
      <c r="C12" s="15">
        <v>6</v>
      </c>
      <c r="D12" s="13" t="s">
        <v>21</v>
      </c>
      <c r="E12" s="78"/>
      <c r="F12" s="78"/>
      <c r="G12" s="160"/>
      <c r="H12" s="160"/>
      <c r="I12" s="67">
        <v>2</v>
      </c>
      <c r="J12" s="67">
        <v>20</v>
      </c>
      <c r="K12" s="13" t="s">
        <v>13</v>
      </c>
      <c r="L12" s="13" t="s">
        <v>28</v>
      </c>
      <c r="M12" s="69" t="s">
        <v>13</v>
      </c>
      <c r="N12" s="12"/>
      <c r="O12" s="41"/>
      <c r="P12" s="41"/>
      <c r="Q12" s="40"/>
      <c r="R12" s="41"/>
      <c r="S12" s="49"/>
      <c r="T12" s="49"/>
      <c r="U12" s="49"/>
      <c r="V12" s="49"/>
      <c r="W12" s="49"/>
      <c r="X12" s="49"/>
      <c r="Y12" s="49"/>
      <c r="Z12" s="49"/>
      <c r="AA12" s="49"/>
      <c r="AB12" s="41"/>
      <c r="AC12" s="42"/>
      <c r="AD12" s="42"/>
      <c r="AE12" s="3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1:46" ht="54" customHeight="1">
      <c r="A13" s="153"/>
      <c r="B13" s="153"/>
      <c r="C13" s="15">
        <v>7</v>
      </c>
      <c r="D13" s="13" t="s">
        <v>22</v>
      </c>
      <c r="E13" s="78"/>
      <c r="F13" s="78"/>
      <c r="G13" s="161"/>
      <c r="H13" s="161"/>
      <c r="I13" s="67">
        <v>2</v>
      </c>
      <c r="J13" s="67">
        <v>16</v>
      </c>
      <c r="K13" s="13" t="s">
        <v>13</v>
      </c>
      <c r="L13" s="13" t="s">
        <v>29</v>
      </c>
      <c r="M13" s="69" t="s">
        <v>13</v>
      </c>
      <c r="N13" s="12"/>
      <c r="O13" s="41"/>
      <c r="P13" s="41"/>
      <c r="Q13" s="40"/>
      <c r="R13" s="41"/>
      <c r="S13" s="49"/>
      <c r="T13" s="49"/>
      <c r="U13" s="49"/>
      <c r="V13" s="49"/>
      <c r="W13" s="49"/>
      <c r="X13" s="49"/>
      <c r="Y13" s="49"/>
      <c r="Z13" s="49"/>
      <c r="AA13" s="49"/>
      <c r="AB13" s="41"/>
      <c r="AC13" s="42"/>
      <c r="AD13" s="42"/>
      <c r="AE13" s="38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 s="19" customFormat="1" ht="20.25" customHeight="1">
      <c r="A14" s="154"/>
      <c r="B14" s="154"/>
      <c r="C14" s="71"/>
      <c r="D14" s="72" t="s">
        <v>14</v>
      </c>
      <c r="E14" s="73">
        <f>E8</f>
        <v>0</v>
      </c>
      <c r="F14" s="73">
        <f>F8</f>
        <v>0</v>
      </c>
      <c r="G14" s="73">
        <f>C13</f>
        <v>7</v>
      </c>
      <c r="H14" s="150" t="s">
        <v>15</v>
      </c>
      <c r="I14" s="150"/>
      <c r="J14" s="73">
        <f>SUM(J7:J13)</f>
        <v>721</v>
      </c>
      <c r="K14" s="74"/>
      <c r="L14" s="74"/>
      <c r="M14" s="75"/>
      <c r="N14" s="16"/>
      <c r="O14" s="45"/>
      <c r="P14" s="45"/>
      <c r="Q14" s="50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51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6" ht="47.25" customHeight="1">
      <c r="A15" s="175">
        <v>3</v>
      </c>
      <c r="B15" s="175" t="s">
        <v>223</v>
      </c>
      <c r="C15" s="15">
        <v>1</v>
      </c>
      <c r="D15" s="14" t="s">
        <v>30</v>
      </c>
      <c r="E15" s="1"/>
      <c r="F15" s="1"/>
      <c r="G15" s="170" t="s">
        <v>32</v>
      </c>
      <c r="H15" s="170" t="s">
        <v>33</v>
      </c>
      <c r="I15" s="67" t="s">
        <v>34</v>
      </c>
      <c r="J15" s="67">
        <v>211</v>
      </c>
      <c r="K15" s="13" t="s">
        <v>13</v>
      </c>
      <c r="L15" s="14" t="s">
        <v>35</v>
      </c>
      <c r="M15" s="69" t="s">
        <v>13</v>
      </c>
      <c r="N15" s="10"/>
      <c r="O15" s="39"/>
      <c r="P15" s="39"/>
      <c r="Q15" s="40"/>
      <c r="R15" s="41"/>
      <c r="S15" s="39"/>
      <c r="T15" s="39"/>
      <c r="U15" s="39"/>
      <c r="V15" s="39"/>
      <c r="W15" s="39"/>
      <c r="X15" s="39"/>
      <c r="Y15" s="39"/>
      <c r="Z15" s="39"/>
      <c r="AA15" s="39"/>
      <c r="AB15" s="41"/>
      <c r="AC15" s="42"/>
      <c r="AD15" s="42"/>
      <c r="AE15" s="38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39" customHeight="1">
      <c r="A16" s="175"/>
      <c r="B16" s="175"/>
      <c r="C16" s="15">
        <v>2</v>
      </c>
      <c r="D16" s="13" t="s">
        <v>31</v>
      </c>
      <c r="E16" s="1"/>
      <c r="F16" s="1"/>
      <c r="G16" s="170"/>
      <c r="H16" s="170"/>
      <c r="I16" s="67">
        <v>1.3</v>
      </c>
      <c r="J16" s="67">
        <v>145</v>
      </c>
      <c r="K16" s="13" t="s">
        <v>13</v>
      </c>
      <c r="L16" s="14" t="s">
        <v>36</v>
      </c>
      <c r="M16" s="69" t="s">
        <v>13</v>
      </c>
      <c r="N16" s="10"/>
      <c r="O16" s="39"/>
      <c r="P16" s="39"/>
      <c r="Q16" s="40"/>
      <c r="R16" s="41"/>
      <c r="S16" s="39"/>
      <c r="T16" s="39"/>
      <c r="U16" s="39"/>
      <c r="V16" s="39"/>
      <c r="W16" s="39"/>
      <c r="X16" s="39"/>
      <c r="Y16" s="39"/>
      <c r="Z16" s="39"/>
      <c r="AA16" s="39"/>
      <c r="AB16" s="41"/>
      <c r="AC16" s="42"/>
      <c r="AD16" s="42"/>
      <c r="AE16" s="38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1:46" s="17" customFormat="1" ht="18.75" customHeight="1">
      <c r="A17" s="175"/>
      <c r="B17" s="175"/>
      <c r="C17" s="71"/>
      <c r="D17" s="72" t="s">
        <v>14</v>
      </c>
      <c r="E17" s="73">
        <f>E11</f>
        <v>0</v>
      </c>
      <c r="F17" s="73">
        <f>F11</f>
        <v>0</v>
      </c>
      <c r="G17" s="73">
        <f>C16</f>
        <v>2</v>
      </c>
      <c r="H17" s="150" t="s">
        <v>15</v>
      </c>
      <c r="I17" s="150"/>
      <c r="J17" s="73">
        <f>SUM(J15:J16)</f>
        <v>356</v>
      </c>
      <c r="K17" s="74"/>
      <c r="L17" s="74"/>
      <c r="M17" s="75"/>
      <c r="N17" s="16"/>
      <c r="O17" s="43"/>
      <c r="P17" s="43"/>
      <c r="Q17" s="44"/>
      <c r="R17" s="43"/>
      <c r="S17" s="45"/>
      <c r="T17" s="45"/>
      <c r="U17" s="45"/>
      <c r="V17" s="45"/>
      <c r="W17" s="45"/>
      <c r="X17" s="45"/>
      <c r="Y17" s="45"/>
      <c r="Z17" s="45"/>
      <c r="AA17" s="45"/>
      <c r="AB17" s="43"/>
      <c r="AC17" s="46"/>
      <c r="AD17" s="46"/>
      <c r="AE17" s="47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</row>
    <row r="18" spans="1:46" ht="99" customHeight="1">
      <c r="A18" s="175">
        <v>4</v>
      </c>
      <c r="B18" s="175" t="s">
        <v>222</v>
      </c>
      <c r="C18" s="15">
        <v>1</v>
      </c>
      <c r="D18" s="68" t="s">
        <v>37</v>
      </c>
      <c r="E18" s="1"/>
      <c r="F18" s="1"/>
      <c r="G18" s="170" t="s">
        <v>243</v>
      </c>
      <c r="H18" s="147" t="s">
        <v>244</v>
      </c>
      <c r="I18" s="147" t="s">
        <v>39</v>
      </c>
      <c r="J18" s="67">
        <v>81</v>
      </c>
      <c r="K18" s="170" t="s">
        <v>40</v>
      </c>
      <c r="L18" s="183" t="s">
        <v>41</v>
      </c>
      <c r="M18" s="176" t="s">
        <v>42</v>
      </c>
      <c r="N18" s="10"/>
      <c r="O18" s="41"/>
      <c r="P18" s="49"/>
      <c r="Q18" s="40"/>
      <c r="R18" s="41"/>
      <c r="S18" s="39"/>
      <c r="T18" s="39"/>
      <c r="U18" s="39"/>
      <c r="V18" s="39"/>
      <c r="W18" s="39"/>
      <c r="X18" s="39"/>
      <c r="Y18" s="39"/>
      <c r="Z18" s="39"/>
      <c r="AA18" s="39"/>
      <c r="AB18" s="41"/>
      <c r="AC18" s="42"/>
      <c r="AD18" s="42"/>
      <c r="AE18" s="38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  <row r="19" spans="1:46" ht="54" customHeight="1">
      <c r="A19" s="175"/>
      <c r="B19" s="175"/>
      <c r="C19" s="15">
        <v>2</v>
      </c>
      <c r="D19" s="77" t="s">
        <v>38</v>
      </c>
      <c r="E19" s="1"/>
      <c r="F19" s="1"/>
      <c r="G19" s="170"/>
      <c r="H19" s="147"/>
      <c r="I19" s="147"/>
      <c r="J19" s="67">
        <v>489</v>
      </c>
      <c r="K19" s="147"/>
      <c r="L19" s="184"/>
      <c r="M19" s="176"/>
      <c r="N19" s="10"/>
      <c r="O19" s="41"/>
      <c r="P19" s="49"/>
      <c r="Q19" s="40"/>
      <c r="R19" s="41"/>
      <c r="S19" s="39"/>
      <c r="T19" s="39"/>
      <c r="U19" s="39"/>
      <c r="V19" s="39"/>
      <c r="W19" s="39"/>
      <c r="X19" s="39"/>
      <c r="Y19" s="39"/>
      <c r="Z19" s="39"/>
      <c r="AA19" s="39"/>
      <c r="AB19" s="41"/>
      <c r="AC19" s="42"/>
      <c r="AD19" s="42"/>
      <c r="AE19" s="38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</row>
    <row r="20" spans="1:46" s="19" customFormat="1" ht="20.25" customHeight="1">
      <c r="A20" s="175"/>
      <c r="B20" s="175"/>
      <c r="C20" s="71"/>
      <c r="D20" s="72" t="s">
        <v>14</v>
      </c>
      <c r="E20" s="73" t="e">
        <f>#REF!</f>
        <v>#REF!</v>
      </c>
      <c r="F20" s="73" t="e">
        <f>#REF!</f>
        <v>#REF!</v>
      </c>
      <c r="G20" s="73">
        <f>C19</f>
        <v>2</v>
      </c>
      <c r="H20" s="150" t="s">
        <v>15</v>
      </c>
      <c r="I20" s="150"/>
      <c r="J20" s="73">
        <f>SUM(J18:J19)</f>
        <v>570</v>
      </c>
      <c r="K20" s="74"/>
      <c r="L20" s="74"/>
      <c r="M20" s="75"/>
      <c r="N20" s="16"/>
      <c r="O20" s="45"/>
      <c r="P20" s="45"/>
      <c r="Q20" s="50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6"/>
      <c r="AE20" s="51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1:46" ht="60.75" customHeight="1">
      <c r="A21" s="175">
        <v>5</v>
      </c>
      <c r="B21" s="175" t="s">
        <v>225</v>
      </c>
      <c r="C21" s="15">
        <v>1</v>
      </c>
      <c r="D21" s="4" t="s">
        <v>249</v>
      </c>
      <c r="E21" s="1"/>
      <c r="F21" s="1"/>
      <c r="G21" s="152" t="s">
        <v>240</v>
      </c>
      <c r="H21" s="159" t="s">
        <v>241</v>
      </c>
      <c r="I21" s="96">
        <v>1.2</v>
      </c>
      <c r="J21" s="96">
        <v>242</v>
      </c>
      <c r="K21" s="1" t="s">
        <v>251</v>
      </c>
      <c r="L21" s="140" t="s">
        <v>252</v>
      </c>
      <c r="M21" s="88" t="s">
        <v>13</v>
      </c>
      <c r="N21" s="10"/>
      <c r="O21" s="39"/>
      <c r="P21" s="49"/>
      <c r="Q21" s="40"/>
      <c r="R21" s="41"/>
      <c r="S21" s="39"/>
      <c r="T21" s="39"/>
      <c r="U21" s="39"/>
      <c r="V21" s="39"/>
      <c r="W21" s="39"/>
      <c r="X21" s="39"/>
      <c r="Y21" s="39"/>
      <c r="Z21" s="39"/>
      <c r="AA21" s="39"/>
      <c r="AB21" s="41"/>
      <c r="AC21" s="42"/>
      <c r="AD21" s="42"/>
      <c r="AE21" s="3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6" ht="48.75" customHeight="1">
      <c r="A22" s="175"/>
      <c r="B22" s="175"/>
      <c r="C22" s="15">
        <v>2</v>
      </c>
      <c r="D22" s="139" t="s">
        <v>250</v>
      </c>
      <c r="E22" s="1"/>
      <c r="F22" s="1"/>
      <c r="G22" s="154"/>
      <c r="H22" s="161"/>
      <c r="I22" s="1" t="s">
        <v>8</v>
      </c>
      <c r="J22" s="1">
        <v>116</v>
      </c>
      <c r="K22" s="14" t="s">
        <v>253</v>
      </c>
      <c r="L22" s="1" t="s">
        <v>254</v>
      </c>
      <c r="M22" s="88" t="s">
        <v>13</v>
      </c>
      <c r="N22" s="10"/>
      <c r="O22" s="39"/>
      <c r="P22" s="49"/>
      <c r="Q22" s="40"/>
      <c r="R22" s="41"/>
      <c r="S22" s="39"/>
      <c r="T22" s="39"/>
      <c r="U22" s="39"/>
      <c r="V22" s="39"/>
      <c r="W22" s="39"/>
      <c r="X22" s="39"/>
      <c r="Y22" s="39"/>
      <c r="Z22" s="39"/>
      <c r="AA22" s="39"/>
      <c r="AB22" s="41"/>
      <c r="AC22" s="42"/>
      <c r="AD22" s="42"/>
      <c r="AE22" s="38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spans="1:46" s="18" customFormat="1" ht="17.25" customHeight="1" thickBot="1">
      <c r="A23" s="175"/>
      <c r="B23" s="175"/>
      <c r="C23" s="79"/>
      <c r="D23" s="142" t="s">
        <v>14</v>
      </c>
      <c r="E23" s="74">
        <f>E21</f>
        <v>0</v>
      </c>
      <c r="F23" s="74">
        <f>F21</f>
        <v>0</v>
      </c>
      <c r="G23" s="74">
        <f>C22</f>
        <v>2</v>
      </c>
      <c r="H23" s="74"/>
      <c r="I23" s="74"/>
      <c r="J23" s="74">
        <f>J21+J22</f>
        <v>358</v>
      </c>
      <c r="K23" s="80"/>
      <c r="L23" s="80"/>
      <c r="M23" s="81"/>
      <c r="N23" s="16"/>
      <c r="O23" s="53"/>
      <c r="P23" s="45"/>
      <c r="Q23" s="5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5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ht="60" customHeight="1">
      <c r="A24" s="175">
        <v>6</v>
      </c>
      <c r="B24" s="175" t="s">
        <v>226</v>
      </c>
      <c r="C24" s="15">
        <v>1</v>
      </c>
      <c r="D24" s="13" t="s">
        <v>43</v>
      </c>
      <c r="E24" s="2"/>
      <c r="F24" s="1"/>
      <c r="G24" s="171" t="s">
        <v>94</v>
      </c>
      <c r="H24" s="181" t="s">
        <v>60</v>
      </c>
      <c r="I24" s="82">
        <v>2.5</v>
      </c>
      <c r="J24" s="83">
        <v>96</v>
      </c>
      <c r="K24" s="13" t="s">
        <v>61</v>
      </c>
      <c r="L24" s="13" t="s">
        <v>62</v>
      </c>
      <c r="M24" s="69" t="s">
        <v>13</v>
      </c>
      <c r="N24" s="10"/>
      <c r="O24" s="39"/>
      <c r="P24" s="39"/>
      <c r="Q24" s="40"/>
      <c r="R24" s="41"/>
      <c r="S24" s="39"/>
      <c r="T24" s="39"/>
      <c r="U24" s="39"/>
      <c r="V24" s="39"/>
      <c r="W24" s="39"/>
      <c r="X24" s="39"/>
      <c r="Y24" s="39"/>
      <c r="Z24" s="39"/>
      <c r="AA24" s="39"/>
      <c r="AB24" s="41"/>
      <c r="AC24" s="42"/>
      <c r="AD24" s="42"/>
      <c r="AE24" s="38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</row>
    <row r="25" spans="1:46" ht="60" customHeight="1">
      <c r="A25" s="175"/>
      <c r="B25" s="175"/>
      <c r="C25" s="15">
        <v>2</v>
      </c>
      <c r="D25" s="13" t="s">
        <v>44</v>
      </c>
      <c r="E25" s="2"/>
      <c r="F25" s="1"/>
      <c r="G25" s="163"/>
      <c r="H25" s="182"/>
      <c r="I25" s="77" t="s">
        <v>63</v>
      </c>
      <c r="J25" s="84">
        <v>150</v>
      </c>
      <c r="K25" s="13" t="s">
        <v>64</v>
      </c>
      <c r="L25" s="13" t="s">
        <v>65</v>
      </c>
      <c r="M25" s="69" t="s">
        <v>13</v>
      </c>
      <c r="N25" s="10"/>
      <c r="O25" s="39"/>
      <c r="P25" s="39"/>
      <c r="Q25" s="40"/>
      <c r="R25" s="41"/>
      <c r="S25" s="39"/>
      <c r="T25" s="39"/>
      <c r="U25" s="39"/>
      <c r="V25" s="39"/>
      <c r="W25" s="39"/>
      <c r="X25" s="39"/>
      <c r="Y25" s="39"/>
      <c r="Z25" s="39"/>
      <c r="AA25" s="39"/>
      <c r="AB25" s="41"/>
      <c r="AC25" s="42"/>
      <c r="AD25" s="42"/>
      <c r="AE25" s="3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</row>
    <row r="26" spans="1:46" ht="60" customHeight="1">
      <c r="A26" s="175"/>
      <c r="B26" s="175"/>
      <c r="C26" s="15">
        <v>3</v>
      </c>
      <c r="D26" s="13" t="s">
        <v>45</v>
      </c>
      <c r="E26" s="2"/>
      <c r="F26" s="1"/>
      <c r="G26" s="163"/>
      <c r="H26" s="182"/>
      <c r="I26" s="77">
        <v>4.5</v>
      </c>
      <c r="J26" s="84">
        <v>51</v>
      </c>
      <c r="K26" s="13" t="s">
        <v>66</v>
      </c>
      <c r="L26" s="13" t="s">
        <v>67</v>
      </c>
      <c r="M26" s="69" t="s">
        <v>13</v>
      </c>
      <c r="N26" s="10"/>
      <c r="O26" s="39"/>
      <c r="P26" s="39"/>
      <c r="Q26" s="40"/>
      <c r="R26" s="41"/>
      <c r="S26" s="39"/>
      <c r="T26" s="39"/>
      <c r="U26" s="39"/>
      <c r="V26" s="39"/>
      <c r="W26" s="39"/>
      <c r="X26" s="39"/>
      <c r="Y26" s="39"/>
      <c r="Z26" s="39"/>
      <c r="AA26" s="39"/>
      <c r="AB26" s="41"/>
      <c r="AC26" s="42"/>
      <c r="AD26" s="42"/>
      <c r="AE26" s="38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</row>
    <row r="27" spans="1:46" ht="60" customHeight="1">
      <c r="A27" s="175"/>
      <c r="B27" s="175"/>
      <c r="C27" s="15">
        <v>4</v>
      </c>
      <c r="D27" s="13" t="s">
        <v>46</v>
      </c>
      <c r="E27" s="2"/>
      <c r="F27" s="1"/>
      <c r="G27" s="163"/>
      <c r="H27" s="182"/>
      <c r="I27" s="77">
        <v>4</v>
      </c>
      <c r="J27" s="84">
        <v>39</v>
      </c>
      <c r="K27" s="13" t="s">
        <v>68</v>
      </c>
      <c r="L27" s="13" t="s">
        <v>69</v>
      </c>
      <c r="M27" s="69" t="s">
        <v>13</v>
      </c>
      <c r="N27" s="10"/>
      <c r="O27" s="39"/>
      <c r="P27" s="39"/>
      <c r="Q27" s="40"/>
      <c r="R27" s="41"/>
      <c r="S27" s="39"/>
      <c r="T27" s="39"/>
      <c r="U27" s="39"/>
      <c r="V27" s="39"/>
      <c r="W27" s="39"/>
      <c r="X27" s="39"/>
      <c r="Y27" s="39"/>
      <c r="Z27" s="39"/>
      <c r="AA27" s="39"/>
      <c r="AB27" s="41"/>
      <c r="AC27" s="42"/>
      <c r="AD27" s="42"/>
      <c r="AE27" s="38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1:46" ht="60" customHeight="1">
      <c r="A28" s="175"/>
      <c r="B28" s="175"/>
      <c r="C28" s="15">
        <v>5</v>
      </c>
      <c r="D28" s="13" t="s">
        <v>47</v>
      </c>
      <c r="E28" s="2"/>
      <c r="F28" s="1"/>
      <c r="G28" s="163"/>
      <c r="H28" s="182"/>
      <c r="I28" s="77" t="s">
        <v>39</v>
      </c>
      <c r="J28" s="84">
        <v>142</v>
      </c>
      <c r="K28" s="13" t="s">
        <v>70</v>
      </c>
      <c r="L28" s="13" t="s">
        <v>71</v>
      </c>
      <c r="M28" s="69" t="s">
        <v>13</v>
      </c>
      <c r="N28" s="10"/>
      <c r="O28" s="39"/>
      <c r="P28" s="39"/>
      <c r="Q28" s="40"/>
      <c r="R28" s="41"/>
      <c r="S28" s="39"/>
      <c r="T28" s="39"/>
      <c r="U28" s="39"/>
      <c r="V28" s="39"/>
      <c r="W28" s="39"/>
      <c r="X28" s="39"/>
      <c r="Y28" s="39"/>
      <c r="Z28" s="39"/>
      <c r="AA28" s="39"/>
      <c r="AB28" s="41"/>
      <c r="AC28" s="42"/>
      <c r="AD28" s="42"/>
      <c r="AE28" s="38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ht="60" customHeight="1">
      <c r="A29" s="175"/>
      <c r="B29" s="175"/>
      <c r="C29" s="15">
        <v>6</v>
      </c>
      <c r="D29" s="13" t="s">
        <v>48</v>
      </c>
      <c r="E29" s="2"/>
      <c r="F29" s="1"/>
      <c r="G29" s="163"/>
      <c r="H29" s="182"/>
      <c r="I29" s="77" t="s">
        <v>39</v>
      </c>
      <c r="J29" s="84">
        <v>125</v>
      </c>
      <c r="K29" s="13" t="s">
        <v>72</v>
      </c>
      <c r="L29" s="13" t="s">
        <v>73</v>
      </c>
      <c r="M29" s="69" t="s">
        <v>13</v>
      </c>
      <c r="N29" s="10"/>
      <c r="O29" s="39"/>
      <c r="P29" s="39"/>
      <c r="Q29" s="40"/>
      <c r="R29" s="41"/>
      <c r="S29" s="39"/>
      <c r="T29" s="39"/>
      <c r="U29" s="39"/>
      <c r="V29" s="39"/>
      <c r="W29" s="39"/>
      <c r="X29" s="39"/>
      <c r="Y29" s="39"/>
      <c r="Z29" s="39"/>
      <c r="AA29" s="39"/>
      <c r="AB29" s="41"/>
      <c r="AC29" s="42"/>
      <c r="AD29" s="42"/>
      <c r="AE29" s="38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</row>
    <row r="30" spans="1:46" ht="60" customHeight="1">
      <c r="A30" s="175"/>
      <c r="B30" s="175"/>
      <c r="C30" s="15">
        <v>7</v>
      </c>
      <c r="D30" s="13" t="s">
        <v>49</v>
      </c>
      <c r="E30" s="2"/>
      <c r="F30" s="1"/>
      <c r="G30" s="163"/>
      <c r="H30" s="182"/>
      <c r="I30" s="77" t="s">
        <v>74</v>
      </c>
      <c r="J30" s="84">
        <v>90</v>
      </c>
      <c r="K30" s="13" t="s">
        <v>75</v>
      </c>
      <c r="L30" s="13" t="s">
        <v>76</v>
      </c>
      <c r="M30" s="69" t="s">
        <v>13</v>
      </c>
      <c r="N30" s="10"/>
      <c r="O30" s="39"/>
      <c r="P30" s="39"/>
      <c r="Q30" s="40"/>
      <c r="R30" s="41"/>
      <c r="S30" s="39"/>
      <c r="T30" s="39"/>
      <c r="U30" s="39"/>
      <c r="V30" s="39"/>
      <c r="W30" s="39"/>
      <c r="X30" s="39"/>
      <c r="Y30" s="39"/>
      <c r="Z30" s="39"/>
      <c r="AA30" s="39"/>
      <c r="AB30" s="41"/>
      <c r="AC30" s="42"/>
      <c r="AD30" s="42"/>
      <c r="AE30" s="38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ht="60" customHeight="1">
      <c r="A31" s="175"/>
      <c r="B31" s="175"/>
      <c r="C31" s="15">
        <v>8</v>
      </c>
      <c r="D31" s="13" t="s">
        <v>50</v>
      </c>
      <c r="E31" s="2"/>
      <c r="F31" s="1"/>
      <c r="G31" s="163"/>
      <c r="H31" s="182"/>
      <c r="I31" s="77" t="s">
        <v>77</v>
      </c>
      <c r="J31" s="84">
        <v>61</v>
      </c>
      <c r="K31" s="13" t="s">
        <v>50</v>
      </c>
      <c r="L31" s="13" t="s">
        <v>78</v>
      </c>
      <c r="M31" s="69" t="s">
        <v>13</v>
      </c>
      <c r="N31" s="10"/>
      <c r="O31" s="39"/>
      <c r="P31" s="39"/>
      <c r="Q31" s="40"/>
      <c r="R31" s="41"/>
      <c r="S31" s="39"/>
      <c r="T31" s="39"/>
      <c r="U31" s="39"/>
      <c r="V31" s="39"/>
      <c r="W31" s="39"/>
      <c r="X31" s="39"/>
      <c r="Y31" s="39"/>
      <c r="Z31" s="39"/>
      <c r="AA31" s="39"/>
      <c r="AB31" s="41"/>
      <c r="AC31" s="42"/>
      <c r="AD31" s="42"/>
      <c r="AE31" s="3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60" customHeight="1">
      <c r="A32" s="175"/>
      <c r="B32" s="175"/>
      <c r="C32" s="15">
        <v>9</v>
      </c>
      <c r="D32" s="13" t="s">
        <v>51</v>
      </c>
      <c r="E32" s="2"/>
      <c r="F32" s="1"/>
      <c r="G32" s="163"/>
      <c r="H32" s="182"/>
      <c r="I32" s="77" t="s">
        <v>77</v>
      </c>
      <c r="J32" s="84">
        <v>82</v>
      </c>
      <c r="K32" s="13" t="s">
        <v>79</v>
      </c>
      <c r="L32" s="13" t="s">
        <v>80</v>
      </c>
      <c r="M32" s="69" t="s">
        <v>13</v>
      </c>
      <c r="N32" s="10"/>
      <c r="O32" s="39"/>
      <c r="P32" s="39"/>
      <c r="Q32" s="40"/>
      <c r="R32" s="41"/>
      <c r="S32" s="39"/>
      <c r="T32" s="39"/>
      <c r="U32" s="39"/>
      <c r="V32" s="39"/>
      <c r="W32" s="39"/>
      <c r="X32" s="39"/>
      <c r="Y32" s="39"/>
      <c r="Z32" s="39"/>
      <c r="AA32" s="39"/>
      <c r="AB32" s="41"/>
      <c r="AC32" s="42"/>
      <c r="AD32" s="42"/>
      <c r="AE32" s="38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60" customHeight="1">
      <c r="A33" s="175"/>
      <c r="B33" s="175"/>
      <c r="C33" s="15">
        <v>10</v>
      </c>
      <c r="D33" s="13" t="s">
        <v>52</v>
      </c>
      <c r="E33" s="2"/>
      <c r="F33" s="1"/>
      <c r="G33" s="163"/>
      <c r="H33" s="182"/>
      <c r="I33" s="77" t="s">
        <v>77</v>
      </c>
      <c r="J33" s="84">
        <v>61</v>
      </c>
      <c r="K33" s="13" t="s">
        <v>81</v>
      </c>
      <c r="L33" s="13" t="s">
        <v>82</v>
      </c>
      <c r="M33" s="69" t="s">
        <v>13</v>
      </c>
      <c r="N33" s="10"/>
      <c r="O33" s="39"/>
      <c r="P33" s="39"/>
      <c r="Q33" s="40"/>
      <c r="R33" s="41"/>
      <c r="S33" s="39"/>
      <c r="T33" s="39"/>
      <c r="U33" s="39"/>
      <c r="V33" s="39"/>
      <c r="W33" s="39"/>
      <c r="X33" s="39"/>
      <c r="Y33" s="39"/>
      <c r="Z33" s="39"/>
      <c r="AA33" s="39"/>
      <c r="AB33" s="41"/>
      <c r="AC33" s="42"/>
      <c r="AD33" s="42"/>
      <c r="AE33" s="3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ht="60" customHeight="1">
      <c r="A34" s="175"/>
      <c r="B34" s="175"/>
      <c r="C34" s="15">
        <v>11</v>
      </c>
      <c r="D34" s="13" t="s">
        <v>53</v>
      </c>
      <c r="E34" s="2"/>
      <c r="F34" s="1"/>
      <c r="G34" s="163"/>
      <c r="H34" s="182"/>
      <c r="I34" s="77" t="s">
        <v>77</v>
      </c>
      <c r="J34" s="84">
        <v>78</v>
      </c>
      <c r="K34" s="13" t="s">
        <v>83</v>
      </c>
      <c r="L34" s="13" t="s">
        <v>84</v>
      </c>
      <c r="M34" s="69" t="s">
        <v>13</v>
      </c>
      <c r="N34" s="10"/>
      <c r="O34" s="39"/>
      <c r="P34" s="39"/>
      <c r="Q34" s="40"/>
      <c r="R34" s="41"/>
      <c r="S34" s="39"/>
      <c r="T34" s="39"/>
      <c r="U34" s="39"/>
      <c r="V34" s="39"/>
      <c r="W34" s="39"/>
      <c r="X34" s="39"/>
      <c r="Y34" s="39"/>
      <c r="Z34" s="39"/>
      <c r="AA34" s="39"/>
      <c r="AB34" s="41"/>
      <c r="AC34" s="42"/>
      <c r="AD34" s="42"/>
      <c r="AE34" s="3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</row>
    <row r="35" spans="1:46" ht="60" customHeight="1">
      <c r="A35" s="175"/>
      <c r="B35" s="175"/>
      <c r="C35" s="15">
        <v>12</v>
      </c>
      <c r="D35" s="13" t="s">
        <v>54</v>
      </c>
      <c r="E35" s="2"/>
      <c r="F35" s="1"/>
      <c r="G35" s="163"/>
      <c r="H35" s="182"/>
      <c r="I35" s="77">
        <v>4</v>
      </c>
      <c r="J35" s="84">
        <v>28</v>
      </c>
      <c r="K35" s="13" t="s">
        <v>54</v>
      </c>
      <c r="L35" s="13" t="s">
        <v>85</v>
      </c>
      <c r="M35" s="69" t="s">
        <v>13</v>
      </c>
      <c r="N35" s="10"/>
      <c r="O35" s="39"/>
      <c r="P35" s="39"/>
      <c r="Q35" s="40"/>
      <c r="R35" s="41"/>
      <c r="S35" s="39"/>
      <c r="T35" s="39"/>
      <c r="U35" s="39"/>
      <c r="V35" s="39"/>
      <c r="W35" s="39"/>
      <c r="X35" s="39"/>
      <c r="Y35" s="39"/>
      <c r="Z35" s="39"/>
      <c r="AA35" s="39"/>
      <c r="AB35" s="41"/>
      <c r="AC35" s="42"/>
      <c r="AD35" s="42"/>
      <c r="AE35" s="38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</row>
    <row r="36" spans="1:46" ht="60" customHeight="1">
      <c r="A36" s="175"/>
      <c r="B36" s="175"/>
      <c r="C36" s="15">
        <v>13</v>
      </c>
      <c r="D36" s="13" t="s">
        <v>55</v>
      </c>
      <c r="E36" s="2"/>
      <c r="F36" s="1"/>
      <c r="G36" s="163"/>
      <c r="H36" s="182"/>
      <c r="I36" s="77">
        <v>4</v>
      </c>
      <c r="J36" s="84">
        <v>25</v>
      </c>
      <c r="K36" s="13" t="s">
        <v>55</v>
      </c>
      <c r="L36" s="13" t="s">
        <v>86</v>
      </c>
      <c r="M36" s="69" t="s">
        <v>13</v>
      </c>
      <c r="N36" s="10"/>
      <c r="O36" s="39"/>
      <c r="P36" s="39"/>
      <c r="Q36" s="40"/>
      <c r="R36" s="41"/>
      <c r="S36" s="39"/>
      <c r="T36" s="39"/>
      <c r="U36" s="39"/>
      <c r="V36" s="39"/>
      <c r="W36" s="39"/>
      <c r="X36" s="39"/>
      <c r="Y36" s="39"/>
      <c r="Z36" s="39"/>
      <c r="AA36" s="39"/>
      <c r="AB36" s="41"/>
      <c r="AC36" s="42"/>
      <c r="AD36" s="42"/>
      <c r="AE36" s="38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60" customHeight="1">
      <c r="A37" s="175"/>
      <c r="B37" s="175"/>
      <c r="C37" s="15">
        <v>14</v>
      </c>
      <c r="D37" s="13" t="s">
        <v>56</v>
      </c>
      <c r="E37" s="2"/>
      <c r="F37" s="1"/>
      <c r="G37" s="163"/>
      <c r="H37" s="182"/>
      <c r="I37" s="77" t="s">
        <v>77</v>
      </c>
      <c r="J37" s="84">
        <v>45</v>
      </c>
      <c r="K37" s="13" t="s">
        <v>87</v>
      </c>
      <c r="L37" s="13" t="s">
        <v>88</v>
      </c>
      <c r="M37" s="69" t="s">
        <v>13</v>
      </c>
      <c r="N37" s="10"/>
      <c r="O37" s="39"/>
      <c r="P37" s="39"/>
      <c r="Q37" s="40"/>
      <c r="R37" s="41"/>
      <c r="S37" s="39"/>
      <c r="T37" s="39"/>
      <c r="U37" s="39"/>
      <c r="V37" s="39"/>
      <c r="W37" s="39"/>
      <c r="X37" s="39"/>
      <c r="Y37" s="39"/>
      <c r="Z37" s="39"/>
      <c r="AA37" s="39"/>
      <c r="AB37" s="41"/>
      <c r="AC37" s="42"/>
      <c r="AD37" s="42"/>
      <c r="AE37" s="38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ht="60" customHeight="1">
      <c r="A38" s="175"/>
      <c r="B38" s="175"/>
      <c r="C38" s="15">
        <v>15</v>
      </c>
      <c r="D38" s="13" t="s">
        <v>57</v>
      </c>
      <c r="E38" s="2"/>
      <c r="F38" s="1"/>
      <c r="G38" s="163"/>
      <c r="H38" s="182"/>
      <c r="I38" s="77" t="s">
        <v>77</v>
      </c>
      <c r="J38" s="84">
        <v>36</v>
      </c>
      <c r="K38" s="13" t="s">
        <v>57</v>
      </c>
      <c r="L38" s="13" t="s">
        <v>89</v>
      </c>
      <c r="M38" s="69" t="s">
        <v>13</v>
      </c>
      <c r="N38" s="10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39"/>
      <c r="AA38" s="39"/>
      <c r="AB38" s="41"/>
      <c r="AC38" s="42"/>
      <c r="AD38" s="42"/>
      <c r="AE38" s="38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60" customHeight="1">
      <c r="A39" s="175"/>
      <c r="B39" s="175"/>
      <c r="C39" s="15">
        <v>16</v>
      </c>
      <c r="D39" s="13" t="s">
        <v>58</v>
      </c>
      <c r="E39" s="2"/>
      <c r="F39" s="1"/>
      <c r="G39" s="163"/>
      <c r="H39" s="182"/>
      <c r="I39" s="77" t="s">
        <v>39</v>
      </c>
      <c r="J39" s="84">
        <v>116</v>
      </c>
      <c r="K39" s="13" t="s">
        <v>90</v>
      </c>
      <c r="L39" s="13" t="s">
        <v>91</v>
      </c>
      <c r="M39" s="69" t="s">
        <v>13</v>
      </c>
      <c r="N39" s="10"/>
      <c r="O39" s="39"/>
      <c r="P39" s="39"/>
      <c r="Q39" s="40"/>
      <c r="R39" s="41"/>
      <c r="S39" s="39"/>
      <c r="T39" s="39"/>
      <c r="U39" s="39"/>
      <c r="V39" s="39"/>
      <c r="W39" s="39"/>
      <c r="X39" s="39"/>
      <c r="Y39" s="39"/>
      <c r="Z39" s="39"/>
      <c r="AA39" s="39"/>
      <c r="AB39" s="41"/>
      <c r="AC39" s="42"/>
      <c r="AD39" s="42"/>
      <c r="AE39" s="38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ht="60" customHeight="1">
      <c r="A40" s="175"/>
      <c r="B40" s="175"/>
      <c r="C40" s="15">
        <v>17</v>
      </c>
      <c r="D40" s="13" t="s">
        <v>59</v>
      </c>
      <c r="E40" s="2"/>
      <c r="F40" s="1"/>
      <c r="G40" s="164"/>
      <c r="H40" s="165"/>
      <c r="I40" s="77">
        <v>3.4</v>
      </c>
      <c r="J40" s="84">
        <v>28</v>
      </c>
      <c r="K40" s="13" t="s">
        <v>92</v>
      </c>
      <c r="L40" s="13" t="s">
        <v>93</v>
      </c>
      <c r="M40" s="69" t="s">
        <v>13</v>
      </c>
      <c r="N40" s="10"/>
      <c r="O40" s="39"/>
      <c r="P40" s="39"/>
      <c r="Q40" s="40"/>
      <c r="R40" s="41"/>
      <c r="S40" s="39"/>
      <c r="T40" s="39"/>
      <c r="U40" s="39"/>
      <c r="V40" s="39"/>
      <c r="W40" s="39"/>
      <c r="X40" s="39"/>
      <c r="Y40" s="39"/>
      <c r="Z40" s="39"/>
      <c r="AA40" s="39"/>
      <c r="AB40" s="41"/>
      <c r="AC40" s="42"/>
      <c r="AD40" s="42"/>
      <c r="AE40" s="38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s="17" customFormat="1" ht="20.25" customHeight="1">
      <c r="A41" s="175"/>
      <c r="B41" s="175"/>
      <c r="C41" s="71"/>
      <c r="D41" s="72" t="s">
        <v>14</v>
      </c>
      <c r="E41" s="73" t="e">
        <f>#REF!</f>
        <v>#REF!</v>
      </c>
      <c r="F41" s="73" t="e">
        <f>#REF!</f>
        <v>#REF!</v>
      </c>
      <c r="G41" s="73">
        <f>C40</f>
        <v>17</v>
      </c>
      <c r="H41" s="150" t="s">
        <v>15</v>
      </c>
      <c r="I41" s="150"/>
      <c r="J41" s="73">
        <f>SUM(J30:J40)</f>
        <v>650</v>
      </c>
      <c r="K41" s="74"/>
      <c r="L41" s="80"/>
      <c r="M41" s="75"/>
      <c r="N41" s="16"/>
      <c r="O41" s="43"/>
      <c r="P41" s="43"/>
      <c r="Q41" s="44"/>
      <c r="R41" s="43"/>
      <c r="S41" s="45"/>
      <c r="T41" s="45"/>
      <c r="U41" s="45"/>
      <c r="V41" s="45"/>
      <c r="W41" s="45"/>
      <c r="X41" s="45"/>
      <c r="Y41" s="45"/>
      <c r="Z41" s="45"/>
      <c r="AA41" s="45"/>
      <c r="AB41" s="43"/>
      <c r="AC41" s="46"/>
      <c r="AD41" s="46"/>
      <c r="AE41" s="47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</row>
    <row r="42" spans="1:46" ht="42.75" customHeight="1">
      <c r="A42" s="153">
        <v>7</v>
      </c>
      <c r="B42" s="153" t="s">
        <v>234</v>
      </c>
      <c r="C42" s="85">
        <v>1</v>
      </c>
      <c r="D42" s="86" t="s">
        <v>95</v>
      </c>
      <c r="E42" s="87"/>
      <c r="F42" s="87"/>
      <c r="G42" s="163" t="s">
        <v>191</v>
      </c>
      <c r="H42" s="163" t="s">
        <v>192</v>
      </c>
      <c r="I42" s="147" t="s">
        <v>39</v>
      </c>
      <c r="J42" s="67">
        <v>250</v>
      </c>
      <c r="K42" s="88" t="s">
        <v>13</v>
      </c>
      <c r="L42" s="13" t="s">
        <v>99</v>
      </c>
      <c r="M42" s="89" t="s">
        <v>100</v>
      </c>
      <c r="N42" s="12"/>
      <c r="O42" s="41"/>
      <c r="P42" s="41"/>
      <c r="Q42" s="40"/>
      <c r="R42" s="41"/>
      <c r="S42" s="49"/>
      <c r="T42" s="49"/>
      <c r="U42" s="49"/>
      <c r="V42" s="49"/>
      <c r="W42" s="49"/>
      <c r="X42" s="49"/>
      <c r="Y42" s="49"/>
      <c r="Z42" s="49"/>
      <c r="AA42" s="49"/>
      <c r="AB42" s="41"/>
      <c r="AC42" s="42"/>
      <c r="AD42" s="42"/>
      <c r="AE42" s="38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1:46" ht="45" customHeight="1">
      <c r="A43" s="153"/>
      <c r="B43" s="153"/>
      <c r="C43" s="85">
        <v>2</v>
      </c>
      <c r="D43" s="86" t="s">
        <v>96</v>
      </c>
      <c r="E43" s="87"/>
      <c r="F43" s="87"/>
      <c r="G43" s="163"/>
      <c r="H43" s="163"/>
      <c r="I43" s="147"/>
      <c r="J43" s="67">
        <v>270</v>
      </c>
      <c r="K43" s="88" t="s">
        <v>13</v>
      </c>
      <c r="L43" s="13" t="s">
        <v>101</v>
      </c>
      <c r="M43" s="89" t="s">
        <v>100</v>
      </c>
      <c r="N43" s="12"/>
      <c r="O43" s="41"/>
      <c r="P43" s="41"/>
      <c r="Q43" s="40"/>
      <c r="R43" s="41"/>
      <c r="S43" s="49"/>
      <c r="T43" s="49"/>
      <c r="U43" s="49"/>
      <c r="V43" s="49"/>
      <c r="W43" s="49"/>
      <c r="X43" s="49"/>
      <c r="Y43" s="49"/>
      <c r="Z43" s="49"/>
      <c r="AA43" s="49"/>
      <c r="AB43" s="41"/>
      <c r="AC43" s="42"/>
      <c r="AD43" s="42"/>
      <c r="AE43" s="38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  <row r="44" spans="1:46" ht="34.5" customHeight="1">
      <c r="A44" s="153"/>
      <c r="B44" s="153"/>
      <c r="C44" s="85">
        <v>3</v>
      </c>
      <c r="D44" s="86" t="s">
        <v>97</v>
      </c>
      <c r="E44" s="87"/>
      <c r="F44" s="87"/>
      <c r="G44" s="163"/>
      <c r="H44" s="163"/>
      <c r="I44" s="147"/>
      <c r="J44" s="67">
        <v>500</v>
      </c>
      <c r="K44" s="88" t="s">
        <v>13</v>
      </c>
      <c r="L44" s="13" t="s">
        <v>102</v>
      </c>
      <c r="M44" s="89" t="s">
        <v>100</v>
      </c>
      <c r="N44" s="12"/>
      <c r="O44" s="41"/>
      <c r="P44" s="41"/>
      <c r="Q44" s="40"/>
      <c r="R44" s="41"/>
      <c r="S44" s="49"/>
      <c r="T44" s="49"/>
      <c r="U44" s="49"/>
      <c r="V44" s="49"/>
      <c r="W44" s="49"/>
      <c r="X44" s="49"/>
      <c r="Y44" s="49"/>
      <c r="Z44" s="49"/>
      <c r="AA44" s="49"/>
      <c r="AB44" s="41"/>
      <c r="AC44" s="42"/>
      <c r="AD44" s="42"/>
      <c r="AE44" s="38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s="19" customFormat="1" ht="20.25" customHeight="1">
      <c r="A45" s="154"/>
      <c r="B45" s="154"/>
      <c r="C45" s="71"/>
      <c r="D45" s="72" t="s">
        <v>14</v>
      </c>
      <c r="E45" s="73" t="e">
        <f>#REF!</f>
        <v>#REF!</v>
      </c>
      <c r="F45" s="73" t="e">
        <f>#REF!</f>
        <v>#REF!</v>
      </c>
      <c r="G45" s="73">
        <f>C44</f>
        <v>3</v>
      </c>
      <c r="H45" s="150" t="s">
        <v>15</v>
      </c>
      <c r="I45" s="150"/>
      <c r="J45" s="73">
        <f>SUM(J42:J44)</f>
        <v>1020</v>
      </c>
      <c r="K45" s="74"/>
      <c r="L45" s="74"/>
      <c r="M45" s="75"/>
      <c r="N45" s="16"/>
      <c r="O45" s="45"/>
      <c r="P45" s="45"/>
      <c r="Q45" s="50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6"/>
      <c r="AD45" s="46"/>
      <c r="AE45" s="51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1:46" ht="15">
      <c r="A46" s="153">
        <v>8</v>
      </c>
      <c r="B46" s="153" t="s">
        <v>233</v>
      </c>
      <c r="C46" s="15">
        <v>1</v>
      </c>
      <c r="D46" s="14" t="s">
        <v>103</v>
      </c>
      <c r="E46" s="1"/>
      <c r="F46" s="1"/>
      <c r="G46" s="163" t="s">
        <v>237</v>
      </c>
      <c r="H46" s="173" t="s">
        <v>238</v>
      </c>
      <c r="I46" s="77">
        <v>2</v>
      </c>
      <c r="J46" s="67">
        <v>50</v>
      </c>
      <c r="K46" s="162" t="s">
        <v>104</v>
      </c>
      <c r="L46" s="162" t="s">
        <v>106</v>
      </c>
      <c r="M46" s="177" t="s">
        <v>104</v>
      </c>
      <c r="N46" s="10"/>
      <c r="O46" s="39"/>
      <c r="P46" s="39"/>
      <c r="Q46" s="40"/>
      <c r="R46" s="41"/>
      <c r="S46" s="39"/>
      <c r="T46" s="39"/>
      <c r="U46" s="39"/>
      <c r="V46" s="39"/>
      <c r="W46" s="39"/>
      <c r="X46" s="39"/>
      <c r="Y46" s="39"/>
      <c r="Z46" s="39"/>
      <c r="AA46" s="39"/>
      <c r="AB46" s="41"/>
      <c r="AC46" s="42"/>
      <c r="AD46" s="42"/>
      <c r="AE46" s="38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ht="26.25" customHeight="1">
      <c r="A47" s="153"/>
      <c r="B47" s="153"/>
      <c r="C47" s="15">
        <v>2</v>
      </c>
      <c r="D47" s="14" t="s">
        <v>104</v>
      </c>
      <c r="E47" s="1"/>
      <c r="F47" s="1"/>
      <c r="G47" s="163"/>
      <c r="H47" s="173"/>
      <c r="I47" s="77">
        <v>3</v>
      </c>
      <c r="J47" s="67">
        <v>50</v>
      </c>
      <c r="K47" s="163"/>
      <c r="L47" s="163"/>
      <c r="M47" s="178"/>
      <c r="N47" s="10"/>
      <c r="O47" s="39"/>
      <c r="P47" s="39"/>
      <c r="Q47" s="40"/>
      <c r="R47" s="41"/>
      <c r="S47" s="39"/>
      <c r="T47" s="39"/>
      <c r="U47" s="39"/>
      <c r="V47" s="39"/>
      <c r="W47" s="39"/>
      <c r="X47" s="39"/>
      <c r="Y47" s="39"/>
      <c r="Z47" s="39"/>
      <c r="AA47" s="39"/>
      <c r="AB47" s="41"/>
      <c r="AC47" s="42"/>
      <c r="AD47" s="42"/>
      <c r="AE47" s="38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1:46" ht="27" customHeight="1" thickBot="1">
      <c r="A48" s="153"/>
      <c r="B48" s="153"/>
      <c r="C48" s="15">
        <v>3</v>
      </c>
      <c r="D48" s="90" t="s">
        <v>105</v>
      </c>
      <c r="E48" s="1"/>
      <c r="F48" s="1"/>
      <c r="G48" s="172"/>
      <c r="H48" s="174"/>
      <c r="I48" s="91">
        <v>1</v>
      </c>
      <c r="J48" s="92">
        <v>390</v>
      </c>
      <c r="K48" s="172"/>
      <c r="L48" s="172"/>
      <c r="M48" s="179"/>
      <c r="N48" s="10"/>
      <c r="O48" s="39"/>
      <c r="P48" s="39"/>
      <c r="Q48" s="40"/>
      <c r="R48" s="41"/>
      <c r="S48" s="39"/>
      <c r="T48" s="39"/>
      <c r="U48" s="39"/>
      <c r="V48" s="39"/>
      <c r="W48" s="39"/>
      <c r="X48" s="39"/>
      <c r="Y48" s="39"/>
      <c r="Z48" s="39"/>
      <c r="AA48" s="39"/>
      <c r="AB48" s="41"/>
      <c r="AC48" s="42"/>
      <c r="AD48" s="42"/>
      <c r="AE48" s="38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1:46" s="19" customFormat="1" ht="20.25" customHeight="1" thickBot="1">
      <c r="A49" s="153"/>
      <c r="B49" s="154"/>
      <c r="C49" s="71"/>
      <c r="D49" s="93" t="s">
        <v>14</v>
      </c>
      <c r="E49" s="73" t="e">
        <f>#REF!</f>
        <v>#REF!</v>
      </c>
      <c r="F49" s="73" t="e">
        <f>#REF!</f>
        <v>#REF!</v>
      </c>
      <c r="G49" s="73">
        <f>C48</f>
        <v>3</v>
      </c>
      <c r="H49" s="150" t="s">
        <v>15</v>
      </c>
      <c r="I49" s="150"/>
      <c r="J49" s="94">
        <f>SUM(J46:J48)</f>
        <v>490</v>
      </c>
      <c r="K49" s="80"/>
      <c r="L49" s="80"/>
      <c r="M49" s="81"/>
      <c r="N49" s="16"/>
      <c r="O49" s="45"/>
      <c r="P49" s="45"/>
      <c r="Q49" s="50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6"/>
      <c r="AD49" s="46"/>
      <c r="AE49" s="51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1:46" ht="51" customHeight="1">
      <c r="A50" s="76">
        <v>9</v>
      </c>
      <c r="B50" s="152" t="s">
        <v>232</v>
      </c>
      <c r="C50" s="15">
        <v>1</v>
      </c>
      <c r="D50" s="13" t="s">
        <v>107</v>
      </c>
      <c r="E50" s="95"/>
      <c r="F50" s="96"/>
      <c r="G50" s="159" t="s">
        <v>239</v>
      </c>
      <c r="H50" s="159" t="s">
        <v>227</v>
      </c>
      <c r="I50" s="97">
        <v>5</v>
      </c>
      <c r="J50" s="23">
        <v>59</v>
      </c>
      <c r="K50" s="13" t="s">
        <v>113</v>
      </c>
      <c r="L50" s="13" t="s">
        <v>114</v>
      </c>
      <c r="M50" s="69" t="s">
        <v>13</v>
      </c>
      <c r="N50" s="12"/>
      <c r="O50" s="41"/>
      <c r="P50" s="41"/>
      <c r="Q50" s="40"/>
      <c r="R50" s="41"/>
      <c r="S50" s="49"/>
      <c r="T50" s="49"/>
      <c r="U50" s="49"/>
      <c r="V50" s="49"/>
      <c r="W50" s="49"/>
      <c r="X50" s="49"/>
      <c r="Y50" s="49"/>
      <c r="Z50" s="49"/>
      <c r="AA50" s="49"/>
      <c r="AB50" s="41"/>
      <c r="AC50" s="42"/>
      <c r="AD50" s="42"/>
      <c r="AE50" s="38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ht="51" customHeight="1">
      <c r="A51" s="7"/>
      <c r="B51" s="153"/>
      <c r="C51" s="15">
        <v>2</v>
      </c>
      <c r="D51" s="13" t="s">
        <v>108</v>
      </c>
      <c r="E51" s="95"/>
      <c r="F51" s="96"/>
      <c r="G51" s="160"/>
      <c r="H51" s="160"/>
      <c r="I51" s="98">
        <v>5</v>
      </c>
      <c r="J51" s="23">
        <v>47</v>
      </c>
      <c r="K51" s="13" t="s">
        <v>115</v>
      </c>
      <c r="L51" s="13" t="s">
        <v>114</v>
      </c>
      <c r="M51" s="69" t="s">
        <v>13</v>
      </c>
      <c r="N51" s="12"/>
      <c r="O51" s="41"/>
      <c r="P51" s="41"/>
      <c r="Q51" s="40"/>
      <c r="R51" s="41"/>
      <c r="S51" s="49"/>
      <c r="T51" s="49"/>
      <c r="U51" s="49"/>
      <c r="V51" s="49"/>
      <c r="W51" s="49"/>
      <c r="X51" s="49"/>
      <c r="Y51" s="49"/>
      <c r="Z51" s="49"/>
      <c r="AA51" s="49"/>
      <c r="AB51" s="41"/>
      <c r="AC51" s="42"/>
      <c r="AD51" s="42"/>
      <c r="AE51" s="38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ht="51" customHeight="1">
      <c r="A52" s="7"/>
      <c r="B52" s="153"/>
      <c r="C52" s="15">
        <v>3</v>
      </c>
      <c r="D52" s="13" t="s">
        <v>109</v>
      </c>
      <c r="E52" s="95"/>
      <c r="F52" s="96"/>
      <c r="G52" s="160"/>
      <c r="H52" s="160"/>
      <c r="I52" s="98">
        <v>5</v>
      </c>
      <c r="J52" s="99">
        <v>25</v>
      </c>
      <c r="K52" s="13" t="s">
        <v>114</v>
      </c>
      <c r="L52" s="13" t="s">
        <v>114</v>
      </c>
      <c r="M52" s="69" t="s">
        <v>13</v>
      </c>
      <c r="N52" s="12"/>
      <c r="O52" s="41"/>
      <c r="P52" s="41"/>
      <c r="Q52" s="40"/>
      <c r="R52" s="41"/>
      <c r="S52" s="49"/>
      <c r="T52" s="49"/>
      <c r="U52" s="49"/>
      <c r="V52" s="49"/>
      <c r="W52" s="49"/>
      <c r="X52" s="49"/>
      <c r="Y52" s="49"/>
      <c r="Z52" s="49"/>
      <c r="AA52" s="49"/>
      <c r="AB52" s="41"/>
      <c r="AC52" s="42"/>
      <c r="AD52" s="42"/>
      <c r="AE52" s="38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51" customHeight="1">
      <c r="A53" s="7"/>
      <c r="B53" s="153"/>
      <c r="C53" s="15">
        <v>4</v>
      </c>
      <c r="D53" s="13" t="s">
        <v>110</v>
      </c>
      <c r="E53" s="95"/>
      <c r="F53" s="96"/>
      <c r="G53" s="160"/>
      <c r="H53" s="160"/>
      <c r="I53" s="98">
        <v>5</v>
      </c>
      <c r="J53" s="100">
        <v>4</v>
      </c>
      <c r="K53" s="13" t="s">
        <v>114</v>
      </c>
      <c r="L53" s="13" t="s">
        <v>114</v>
      </c>
      <c r="M53" s="69" t="s">
        <v>13</v>
      </c>
      <c r="N53" s="12"/>
      <c r="O53" s="41"/>
      <c r="P53" s="41"/>
      <c r="Q53" s="40"/>
      <c r="R53" s="41"/>
      <c r="S53" s="49"/>
      <c r="T53" s="49"/>
      <c r="U53" s="49"/>
      <c r="V53" s="49"/>
      <c r="W53" s="49"/>
      <c r="X53" s="49"/>
      <c r="Y53" s="49"/>
      <c r="Z53" s="49"/>
      <c r="AA53" s="49"/>
      <c r="AB53" s="41"/>
      <c r="AC53" s="42"/>
      <c r="AD53" s="42"/>
      <c r="AE53" s="38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51" customHeight="1">
      <c r="A54" s="7"/>
      <c r="B54" s="153"/>
      <c r="C54" s="15">
        <v>5</v>
      </c>
      <c r="D54" s="13" t="s">
        <v>111</v>
      </c>
      <c r="E54" s="95"/>
      <c r="F54" s="96"/>
      <c r="G54" s="160"/>
      <c r="H54" s="160"/>
      <c r="I54" s="98">
        <v>5</v>
      </c>
      <c r="J54" s="99">
        <v>13</v>
      </c>
      <c r="K54" s="13" t="s">
        <v>114</v>
      </c>
      <c r="L54" s="13" t="s">
        <v>114</v>
      </c>
      <c r="M54" s="69" t="s">
        <v>13</v>
      </c>
      <c r="N54" s="12"/>
      <c r="O54" s="41"/>
      <c r="P54" s="41"/>
      <c r="Q54" s="40"/>
      <c r="R54" s="41"/>
      <c r="S54" s="49"/>
      <c r="T54" s="49"/>
      <c r="U54" s="49"/>
      <c r="V54" s="49"/>
      <c r="W54" s="49"/>
      <c r="X54" s="49"/>
      <c r="Y54" s="49"/>
      <c r="Z54" s="49"/>
      <c r="AA54" s="49"/>
      <c r="AB54" s="41"/>
      <c r="AC54" s="42"/>
      <c r="AD54" s="42"/>
      <c r="AE54" s="38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51" customHeight="1" thickBot="1">
      <c r="A55" s="7"/>
      <c r="B55" s="153"/>
      <c r="C55" s="15">
        <v>6</v>
      </c>
      <c r="D55" s="13" t="s">
        <v>112</v>
      </c>
      <c r="E55" s="95"/>
      <c r="F55" s="96"/>
      <c r="G55" s="161"/>
      <c r="H55" s="161"/>
      <c r="I55" s="101">
        <v>5</v>
      </c>
      <c r="J55" s="99">
        <v>11</v>
      </c>
      <c r="K55" s="13" t="s">
        <v>114</v>
      </c>
      <c r="L55" s="13" t="s">
        <v>114</v>
      </c>
      <c r="M55" s="69" t="s">
        <v>13</v>
      </c>
      <c r="N55" s="12"/>
      <c r="O55" s="41"/>
      <c r="P55" s="41"/>
      <c r="Q55" s="40"/>
      <c r="R55" s="41"/>
      <c r="S55" s="49"/>
      <c r="T55" s="49"/>
      <c r="U55" s="49"/>
      <c r="V55" s="49"/>
      <c r="W55" s="49"/>
      <c r="X55" s="49"/>
      <c r="Y55" s="49"/>
      <c r="Z55" s="49"/>
      <c r="AA55" s="49"/>
      <c r="AB55" s="41"/>
      <c r="AC55" s="42"/>
      <c r="AD55" s="42"/>
      <c r="AE55" s="38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  <row r="56" spans="1:46" s="18" customFormat="1" ht="20.25" customHeight="1" thickBot="1">
      <c r="A56" s="102"/>
      <c r="B56" s="154"/>
      <c r="C56" s="71"/>
      <c r="D56" s="103" t="s">
        <v>14</v>
      </c>
      <c r="E56" s="73" t="e">
        <f>#REF!</f>
        <v>#REF!</v>
      </c>
      <c r="F56" s="73" t="e">
        <f>#REF!</f>
        <v>#REF!</v>
      </c>
      <c r="G56" s="73">
        <f>C55</f>
        <v>6</v>
      </c>
      <c r="H56" s="150" t="s">
        <v>15</v>
      </c>
      <c r="I56" s="193"/>
      <c r="J56" s="104">
        <f>SUM(J50:J55)</f>
        <v>159</v>
      </c>
      <c r="K56" s="74"/>
      <c r="L56" s="74"/>
      <c r="M56" s="75"/>
      <c r="N56" s="16"/>
      <c r="O56" s="45"/>
      <c r="P56" s="45"/>
      <c r="Q56" s="54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6"/>
      <c r="AD56" s="46"/>
      <c r="AE56" s="55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</row>
    <row r="57" spans="1:46" ht="57" customHeight="1">
      <c r="A57" s="76">
        <v>10</v>
      </c>
      <c r="B57" s="152" t="s">
        <v>231</v>
      </c>
      <c r="C57" s="85">
        <v>1</v>
      </c>
      <c r="D57" s="105" t="s">
        <v>116</v>
      </c>
      <c r="E57" s="106"/>
      <c r="F57" s="171" t="s">
        <v>117</v>
      </c>
      <c r="G57" s="171" t="s">
        <v>144</v>
      </c>
      <c r="H57" s="171" t="s">
        <v>118</v>
      </c>
      <c r="I57" s="194" t="s">
        <v>119</v>
      </c>
      <c r="J57" s="23">
        <v>373</v>
      </c>
      <c r="K57" s="170" t="s">
        <v>120</v>
      </c>
      <c r="L57" s="13" t="s">
        <v>121</v>
      </c>
      <c r="M57" s="190" t="s">
        <v>13</v>
      </c>
      <c r="N57" s="12"/>
      <c r="O57" s="41"/>
      <c r="P57" s="41"/>
      <c r="Q57" s="40"/>
      <c r="R57" s="41"/>
      <c r="S57" s="49"/>
      <c r="T57" s="49"/>
      <c r="U57" s="49"/>
      <c r="V57" s="49"/>
      <c r="W57" s="49"/>
      <c r="X57" s="49"/>
      <c r="Y57" s="49"/>
      <c r="Z57" s="49"/>
      <c r="AA57" s="49"/>
      <c r="AB57" s="41"/>
      <c r="AC57" s="42"/>
      <c r="AD57" s="42"/>
      <c r="AE57" s="38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ht="52.5" customHeight="1">
      <c r="A58" s="7"/>
      <c r="B58" s="153"/>
      <c r="C58" s="85">
        <v>2</v>
      </c>
      <c r="D58" s="107" t="s">
        <v>122</v>
      </c>
      <c r="E58" s="14"/>
      <c r="F58" s="163"/>
      <c r="G58" s="163"/>
      <c r="H58" s="163"/>
      <c r="I58" s="190"/>
      <c r="J58" s="23">
        <v>821</v>
      </c>
      <c r="K58" s="170"/>
      <c r="L58" s="13" t="s">
        <v>123</v>
      </c>
      <c r="M58" s="190"/>
      <c r="N58" s="12"/>
      <c r="O58" s="41"/>
      <c r="P58" s="41"/>
      <c r="Q58" s="40"/>
      <c r="R58" s="41"/>
      <c r="S58" s="49"/>
      <c r="T58" s="49"/>
      <c r="U58" s="49"/>
      <c r="V58" s="49"/>
      <c r="W58" s="49"/>
      <c r="X58" s="49"/>
      <c r="Y58" s="49"/>
      <c r="Z58" s="49"/>
      <c r="AA58" s="49"/>
      <c r="AB58" s="41"/>
      <c r="AC58" s="42"/>
      <c r="AD58" s="42"/>
      <c r="AE58" s="38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ht="49.5" customHeight="1">
      <c r="A59" s="7"/>
      <c r="B59" s="153"/>
      <c r="C59" s="85">
        <v>3</v>
      </c>
      <c r="D59" s="107" t="s">
        <v>124</v>
      </c>
      <c r="E59" s="14"/>
      <c r="F59" s="163"/>
      <c r="G59" s="163"/>
      <c r="H59" s="163"/>
      <c r="I59" s="190"/>
      <c r="J59" s="23">
        <v>695</v>
      </c>
      <c r="K59" s="170"/>
      <c r="L59" s="13" t="s">
        <v>125</v>
      </c>
      <c r="M59" s="190"/>
      <c r="N59" s="12"/>
      <c r="O59" s="41"/>
      <c r="P59" s="41"/>
      <c r="Q59" s="40"/>
      <c r="R59" s="41"/>
      <c r="S59" s="49"/>
      <c r="T59" s="49"/>
      <c r="U59" s="49"/>
      <c r="V59" s="49"/>
      <c r="W59" s="49"/>
      <c r="X59" s="49"/>
      <c r="Y59" s="49"/>
      <c r="Z59" s="49"/>
      <c r="AA59" s="49"/>
      <c r="AB59" s="41"/>
      <c r="AC59" s="42"/>
      <c r="AD59" s="42"/>
      <c r="AE59" s="38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ht="52.5" customHeight="1">
      <c r="A60" s="7"/>
      <c r="B60" s="153"/>
      <c r="C60" s="85">
        <v>4</v>
      </c>
      <c r="D60" s="107" t="s">
        <v>126</v>
      </c>
      <c r="E60" s="14"/>
      <c r="F60" s="163"/>
      <c r="G60" s="163"/>
      <c r="H60" s="163"/>
      <c r="I60" s="190"/>
      <c r="J60" s="23">
        <v>527</v>
      </c>
      <c r="K60" s="170"/>
      <c r="L60" s="13" t="s">
        <v>127</v>
      </c>
      <c r="M60" s="190"/>
      <c r="N60" s="12"/>
      <c r="O60" s="41"/>
      <c r="P60" s="41"/>
      <c r="Q60" s="40"/>
      <c r="R60" s="41"/>
      <c r="S60" s="49"/>
      <c r="T60" s="49"/>
      <c r="U60" s="49"/>
      <c r="V60" s="49"/>
      <c r="W60" s="49"/>
      <c r="X60" s="49"/>
      <c r="Y60" s="49"/>
      <c r="Z60" s="49"/>
      <c r="AA60" s="49"/>
      <c r="AB60" s="41"/>
      <c r="AC60" s="42"/>
      <c r="AD60" s="42"/>
      <c r="AE60" s="38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ht="51" customHeight="1">
      <c r="A61" s="7"/>
      <c r="B61" s="153"/>
      <c r="C61" s="85">
        <v>5</v>
      </c>
      <c r="D61" s="107" t="s">
        <v>128</v>
      </c>
      <c r="E61" s="14"/>
      <c r="F61" s="163"/>
      <c r="G61" s="163"/>
      <c r="H61" s="163"/>
      <c r="I61" s="190"/>
      <c r="J61" s="23">
        <v>49</v>
      </c>
      <c r="K61" s="170"/>
      <c r="L61" s="13" t="s">
        <v>129</v>
      </c>
      <c r="M61" s="190"/>
      <c r="N61" s="12"/>
      <c r="O61" s="41"/>
      <c r="P61" s="41"/>
      <c r="Q61" s="40"/>
      <c r="R61" s="41"/>
      <c r="S61" s="49"/>
      <c r="T61" s="49"/>
      <c r="U61" s="49"/>
      <c r="V61" s="49"/>
      <c r="W61" s="49"/>
      <c r="X61" s="49"/>
      <c r="Y61" s="49"/>
      <c r="Z61" s="49"/>
      <c r="AA61" s="49"/>
      <c r="AB61" s="41"/>
      <c r="AC61" s="42"/>
      <c r="AD61" s="42"/>
      <c r="AE61" s="38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ht="49.5" customHeight="1">
      <c r="A62" s="7"/>
      <c r="B62" s="153"/>
      <c r="C62" s="85">
        <v>6</v>
      </c>
      <c r="D62" s="107" t="s">
        <v>130</v>
      </c>
      <c r="E62" s="14"/>
      <c r="F62" s="163"/>
      <c r="G62" s="163"/>
      <c r="H62" s="163"/>
      <c r="I62" s="190"/>
      <c r="J62" s="23">
        <v>52</v>
      </c>
      <c r="K62" s="170"/>
      <c r="L62" s="13" t="s">
        <v>131</v>
      </c>
      <c r="M62" s="190"/>
      <c r="N62" s="12"/>
      <c r="O62" s="41"/>
      <c r="P62" s="41"/>
      <c r="Q62" s="40"/>
      <c r="R62" s="41"/>
      <c r="S62" s="49"/>
      <c r="T62" s="49"/>
      <c r="U62" s="49"/>
      <c r="V62" s="49"/>
      <c r="W62" s="49"/>
      <c r="X62" s="49"/>
      <c r="Y62" s="49"/>
      <c r="Z62" s="49"/>
      <c r="AA62" s="49"/>
      <c r="AB62" s="41"/>
      <c r="AC62" s="42"/>
      <c r="AD62" s="42"/>
      <c r="AE62" s="38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ht="52.5" customHeight="1">
      <c r="A63" s="7"/>
      <c r="B63" s="153"/>
      <c r="C63" s="85">
        <v>7</v>
      </c>
      <c r="D63" s="107" t="s">
        <v>132</v>
      </c>
      <c r="E63" s="14"/>
      <c r="F63" s="163"/>
      <c r="G63" s="163"/>
      <c r="H63" s="163"/>
      <c r="I63" s="190"/>
      <c r="J63" s="23">
        <v>56</v>
      </c>
      <c r="K63" s="170"/>
      <c r="L63" s="13" t="s">
        <v>133</v>
      </c>
      <c r="M63" s="190"/>
      <c r="N63" s="12"/>
      <c r="O63" s="41"/>
      <c r="P63" s="41"/>
      <c r="Q63" s="40"/>
      <c r="R63" s="41"/>
      <c r="S63" s="49"/>
      <c r="T63" s="49"/>
      <c r="U63" s="49"/>
      <c r="V63" s="49"/>
      <c r="W63" s="49"/>
      <c r="X63" s="49"/>
      <c r="Y63" s="49"/>
      <c r="Z63" s="49"/>
      <c r="AA63" s="49"/>
      <c r="AB63" s="41"/>
      <c r="AC63" s="42"/>
      <c r="AD63" s="42"/>
      <c r="AE63" s="38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ht="52.5" customHeight="1">
      <c r="A64" s="185"/>
      <c r="B64" s="153"/>
      <c r="C64" s="85">
        <v>8</v>
      </c>
      <c r="D64" s="107" t="s">
        <v>134</v>
      </c>
      <c r="E64" s="14"/>
      <c r="F64" s="163"/>
      <c r="G64" s="163"/>
      <c r="H64" s="163"/>
      <c r="I64" s="190"/>
      <c r="J64" s="23">
        <v>81</v>
      </c>
      <c r="K64" s="170"/>
      <c r="L64" s="13" t="s">
        <v>135</v>
      </c>
      <c r="M64" s="190"/>
      <c r="N64" s="10"/>
      <c r="O64" s="39"/>
      <c r="P64" s="39"/>
      <c r="Q64" s="40"/>
      <c r="R64" s="41"/>
      <c r="S64" s="39"/>
      <c r="T64" s="39"/>
      <c r="U64" s="39"/>
      <c r="V64" s="39"/>
      <c r="W64" s="39"/>
      <c r="X64" s="39"/>
      <c r="Y64" s="39"/>
      <c r="Z64" s="39"/>
      <c r="AA64" s="39"/>
      <c r="AB64" s="41"/>
      <c r="AC64" s="42"/>
      <c r="AD64" s="42"/>
      <c r="AE64" s="38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ht="60" customHeight="1">
      <c r="A65" s="185"/>
      <c r="B65" s="153"/>
      <c r="C65" s="85">
        <v>9</v>
      </c>
      <c r="D65" s="107" t="s">
        <v>136</v>
      </c>
      <c r="E65" s="14"/>
      <c r="F65" s="163"/>
      <c r="G65" s="163"/>
      <c r="H65" s="163"/>
      <c r="I65" s="190"/>
      <c r="J65" s="23">
        <v>114</v>
      </c>
      <c r="K65" s="170"/>
      <c r="L65" s="13" t="s">
        <v>137</v>
      </c>
      <c r="M65" s="190"/>
      <c r="N65" s="10"/>
      <c r="O65" s="39"/>
      <c r="P65" s="39"/>
      <c r="Q65" s="40"/>
      <c r="R65" s="57"/>
      <c r="S65" s="39"/>
      <c r="T65" s="39"/>
      <c r="U65" s="39"/>
      <c r="V65" s="39"/>
      <c r="W65" s="39"/>
      <c r="X65" s="39"/>
      <c r="Y65" s="39"/>
      <c r="Z65" s="39"/>
      <c r="AA65" s="39"/>
      <c r="AB65" s="41"/>
      <c r="AC65" s="42"/>
      <c r="AD65" s="42"/>
      <c r="AE65" s="38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ht="57.75" customHeight="1">
      <c r="A66" s="185"/>
      <c r="B66" s="153"/>
      <c r="C66" s="85">
        <v>10</v>
      </c>
      <c r="D66" s="107" t="s">
        <v>138</v>
      </c>
      <c r="E66" s="14"/>
      <c r="F66" s="163"/>
      <c r="G66" s="163"/>
      <c r="H66" s="163"/>
      <c r="I66" s="190"/>
      <c r="J66" s="23">
        <v>57</v>
      </c>
      <c r="K66" s="170"/>
      <c r="L66" s="13" t="s">
        <v>139</v>
      </c>
      <c r="M66" s="190"/>
      <c r="N66" s="12"/>
      <c r="O66" s="41"/>
      <c r="P66" s="41"/>
      <c r="Q66" s="40"/>
      <c r="R66" s="41"/>
      <c r="S66" s="49"/>
      <c r="T66" s="49"/>
      <c r="U66" s="49"/>
      <c r="V66" s="49"/>
      <c r="W66" s="49"/>
      <c r="X66" s="49"/>
      <c r="Y66" s="49"/>
      <c r="Z66" s="49"/>
      <c r="AA66" s="49"/>
      <c r="AB66" s="41"/>
      <c r="AC66" s="42"/>
      <c r="AD66" s="42"/>
      <c r="AE66" s="38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ht="54.75" customHeight="1">
      <c r="A67" s="108"/>
      <c r="B67" s="153"/>
      <c r="C67" s="85">
        <v>11</v>
      </c>
      <c r="D67" s="107" t="s">
        <v>140</v>
      </c>
      <c r="E67" s="14"/>
      <c r="F67" s="163"/>
      <c r="G67" s="163"/>
      <c r="H67" s="163"/>
      <c r="I67" s="190"/>
      <c r="J67" s="23">
        <v>45</v>
      </c>
      <c r="K67" s="170"/>
      <c r="L67" s="13" t="s">
        <v>141</v>
      </c>
      <c r="M67" s="190"/>
      <c r="N67" s="10"/>
      <c r="O67" s="39"/>
      <c r="P67" s="49"/>
      <c r="Q67" s="40"/>
      <c r="R67" s="49"/>
      <c r="S67" s="39"/>
      <c r="T67" s="39"/>
      <c r="U67" s="39"/>
      <c r="V67" s="39"/>
      <c r="W67" s="39"/>
      <c r="X67" s="39"/>
      <c r="Y67" s="39"/>
      <c r="Z67" s="39"/>
      <c r="AA67" s="39"/>
      <c r="AB67" s="49"/>
      <c r="AC67" s="49"/>
      <c r="AD67" s="49"/>
      <c r="AE67" s="38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ht="78" customHeight="1" thickBot="1">
      <c r="A68" s="108"/>
      <c r="B68" s="153"/>
      <c r="C68" s="85">
        <v>12</v>
      </c>
      <c r="D68" s="109" t="s">
        <v>142</v>
      </c>
      <c r="E68" s="90"/>
      <c r="F68" s="172"/>
      <c r="G68" s="172"/>
      <c r="H68" s="172"/>
      <c r="I68" s="195"/>
      <c r="J68" s="23">
        <v>59</v>
      </c>
      <c r="K68" s="170"/>
      <c r="L68" s="13" t="s">
        <v>143</v>
      </c>
      <c r="M68" s="190"/>
      <c r="N68" s="10"/>
      <c r="O68" s="39"/>
      <c r="P68" s="39"/>
      <c r="Q68" s="40"/>
      <c r="R68" s="39"/>
      <c r="S68" s="39"/>
      <c r="T68" s="39"/>
      <c r="U68" s="39"/>
      <c r="V68" s="39"/>
      <c r="W68" s="39"/>
      <c r="X68" s="39"/>
      <c r="Y68" s="39"/>
      <c r="Z68" s="39"/>
      <c r="AA68" s="49"/>
      <c r="AB68" s="49"/>
      <c r="AC68" s="49"/>
      <c r="AD68" s="49"/>
      <c r="AE68" s="38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46" s="21" customFormat="1" ht="20.25" customHeight="1">
      <c r="A69" s="110"/>
      <c r="B69" s="154"/>
      <c r="C69" s="111"/>
      <c r="D69" s="93" t="s">
        <v>14</v>
      </c>
      <c r="E69" s="112" t="e">
        <f>#REF!</f>
        <v>#REF!</v>
      </c>
      <c r="F69" s="112" t="e">
        <f>#REF!</f>
        <v>#REF!</v>
      </c>
      <c r="G69" s="112">
        <f>C68</f>
        <v>12</v>
      </c>
      <c r="H69" s="166" t="s">
        <v>15</v>
      </c>
      <c r="I69" s="166"/>
      <c r="J69" s="113">
        <f>SUM(J57:J68)</f>
        <v>2929</v>
      </c>
      <c r="K69" s="114"/>
      <c r="L69" s="114"/>
      <c r="M69" s="115"/>
      <c r="N69" s="16"/>
      <c r="O69" s="45"/>
      <c r="P69" s="45"/>
      <c r="Q69" s="50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6"/>
      <c r="AD69" s="46"/>
      <c r="AE69" s="58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:46" ht="28.5" customHeight="1">
      <c r="A70" s="152">
        <v>11</v>
      </c>
      <c r="B70" s="153" t="s">
        <v>228</v>
      </c>
      <c r="C70" s="3">
        <v>1</v>
      </c>
      <c r="D70" s="116" t="s">
        <v>145</v>
      </c>
      <c r="E70" s="116"/>
      <c r="F70" s="147"/>
      <c r="G70" s="145" t="s">
        <v>248</v>
      </c>
      <c r="H70" s="147" t="s">
        <v>247</v>
      </c>
      <c r="I70" s="147" t="s">
        <v>39</v>
      </c>
      <c r="J70" s="67">
        <v>631</v>
      </c>
      <c r="K70" s="148" t="s">
        <v>235</v>
      </c>
      <c r="L70" s="162" t="s">
        <v>236</v>
      </c>
      <c r="M70" s="162" t="s">
        <v>235</v>
      </c>
      <c r="N70" s="12"/>
      <c r="O70" s="49"/>
      <c r="P70" s="191"/>
      <c r="Q70" s="192"/>
      <c r="R70" s="186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38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</row>
    <row r="71" spans="1:46" ht="27" customHeight="1">
      <c r="A71" s="153"/>
      <c r="B71" s="153"/>
      <c r="C71" s="3">
        <v>2</v>
      </c>
      <c r="D71" s="116" t="s">
        <v>146</v>
      </c>
      <c r="E71" s="116"/>
      <c r="F71" s="147"/>
      <c r="G71" s="146"/>
      <c r="H71" s="147"/>
      <c r="I71" s="147"/>
      <c r="J71" s="67">
        <v>442</v>
      </c>
      <c r="K71" s="149"/>
      <c r="L71" s="165"/>
      <c r="M71" s="165"/>
      <c r="N71" s="60"/>
      <c r="O71" s="33"/>
      <c r="P71" s="191"/>
      <c r="Q71" s="192"/>
      <c r="R71" s="186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</row>
    <row r="72" spans="1:46" s="21" customFormat="1" ht="21" customHeight="1">
      <c r="A72" s="117"/>
      <c r="B72" s="154"/>
      <c r="C72" s="111"/>
      <c r="D72" s="93" t="s">
        <v>14</v>
      </c>
      <c r="E72" s="112" t="e">
        <f>#REF!</f>
        <v>#REF!</v>
      </c>
      <c r="F72" s="112" t="e">
        <f>#REF!</f>
        <v>#REF!</v>
      </c>
      <c r="G72" s="112">
        <f>C71</f>
        <v>2</v>
      </c>
      <c r="H72" s="166" t="s">
        <v>15</v>
      </c>
      <c r="I72" s="166"/>
      <c r="J72" s="94">
        <f>SUM(J70:J71)</f>
        <v>1073</v>
      </c>
      <c r="K72" s="80"/>
      <c r="L72" s="80"/>
      <c r="M72" s="81"/>
      <c r="N72" s="16"/>
      <c r="O72" s="45"/>
      <c r="P72" s="45"/>
      <c r="Q72" s="50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/>
      <c r="AD72" s="46"/>
      <c r="AE72" s="58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:46" ht="76.5" customHeight="1">
      <c r="A73" s="155">
        <v>12</v>
      </c>
      <c r="B73" s="155" t="s">
        <v>3</v>
      </c>
      <c r="C73" s="3">
        <v>1</v>
      </c>
      <c r="D73" s="86" t="s">
        <v>147</v>
      </c>
      <c r="E73" s="116" t="s">
        <v>148</v>
      </c>
      <c r="F73" s="86" t="s">
        <v>149</v>
      </c>
      <c r="G73" s="162" t="s">
        <v>245</v>
      </c>
      <c r="H73" s="162" t="s">
        <v>246</v>
      </c>
      <c r="I73" s="147" t="s">
        <v>98</v>
      </c>
      <c r="J73" s="67">
        <v>50</v>
      </c>
      <c r="K73" s="118"/>
      <c r="L73" s="86" t="s">
        <v>147</v>
      </c>
      <c r="M73" s="162" t="s">
        <v>13</v>
      </c>
      <c r="N73" s="60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</row>
    <row r="74" spans="1:46" ht="44.25" customHeight="1">
      <c r="A74" s="156"/>
      <c r="B74" s="156"/>
      <c r="C74" s="3">
        <v>2</v>
      </c>
      <c r="D74" s="86" t="s">
        <v>150</v>
      </c>
      <c r="E74" s="116" t="s">
        <v>151</v>
      </c>
      <c r="F74" s="86" t="s">
        <v>152</v>
      </c>
      <c r="G74" s="163"/>
      <c r="H74" s="163"/>
      <c r="I74" s="147"/>
      <c r="J74" s="67">
        <v>50</v>
      </c>
      <c r="K74" s="118"/>
      <c r="L74" s="86" t="s">
        <v>150</v>
      </c>
      <c r="M74" s="163"/>
      <c r="N74" s="60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</row>
    <row r="75" spans="1:46" ht="58.5" customHeight="1">
      <c r="A75" s="156"/>
      <c r="B75" s="156"/>
      <c r="C75" s="3">
        <v>3</v>
      </c>
      <c r="D75" s="86" t="s">
        <v>153</v>
      </c>
      <c r="E75" s="116" t="s">
        <v>154</v>
      </c>
      <c r="F75" s="86" t="s">
        <v>155</v>
      </c>
      <c r="G75" s="163"/>
      <c r="H75" s="163"/>
      <c r="I75" s="147"/>
      <c r="J75" s="67">
        <v>50</v>
      </c>
      <c r="K75" s="118"/>
      <c r="L75" s="86" t="s">
        <v>153</v>
      </c>
      <c r="M75" s="163"/>
      <c r="N75" s="60"/>
      <c r="O75" s="33"/>
      <c r="P75" s="33"/>
      <c r="Q75" s="141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</row>
    <row r="76" spans="1:46" ht="75" customHeight="1">
      <c r="A76" s="156"/>
      <c r="B76" s="156"/>
      <c r="C76" s="3">
        <v>4</v>
      </c>
      <c r="D76" s="86" t="s">
        <v>156</v>
      </c>
      <c r="E76" s="116" t="s">
        <v>157</v>
      </c>
      <c r="F76" s="86" t="s">
        <v>158</v>
      </c>
      <c r="G76" s="163"/>
      <c r="H76" s="163"/>
      <c r="I76" s="147"/>
      <c r="J76" s="67">
        <v>50</v>
      </c>
      <c r="K76" s="118"/>
      <c r="L76" s="86" t="s">
        <v>156</v>
      </c>
      <c r="M76" s="163"/>
      <c r="N76" s="60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</row>
    <row r="77" spans="1:46" ht="57" customHeight="1">
      <c r="A77" s="156"/>
      <c r="B77" s="156"/>
      <c r="C77" s="3">
        <v>5</v>
      </c>
      <c r="D77" s="86" t="s">
        <v>159</v>
      </c>
      <c r="E77" s="116" t="s">
        <v>160</v>
      </c>
      <c r="F77" s="86" t="s">
        <v>161</v>
      </c>
      <c r="G77" s="164"/>
      <c r="H77" s="164"/>
      <c r="I77" s="147"/>
      <c r="J77" s="67">
        <v>50</v>
      </c>
      <c r="K77" s="118"/>
      <c r="L77" s="86" t="s">
        <v>159</v>
      </c>
      <c r="M77" s="164"/>
      <c r="N77" s="60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</row>
    <row r="78" spans="1:46" s="20" customFormat="1" ht="20.25" customHeight="1" thickBot="1">
      <c r="A78" s="117"/>
      <c r="B78" s="146"/>
      <c r="C78" s="119"/>
      <c r="D78" s="120" t="s">
        <v>14</v>
      </c>
      <c r="E78" s="121" t="e">
        <f>#REF!</f>
        <v>#REF!</v>
      </c>
      <c r="F78" s="121" t="e">
        <f>#REF!</f>
        <v>#REF!</v>
      </c>
      <c r="G78" s="121">
        <f>C77</f>
        <v>5</v>
      </c>
      <c r="H78" s="151" t="s">
        <v>15</v>
      </c>
      <c r="I78" s="151"/>
      <c r="J78" s="113">
        <f>SUM(J73:J77)</f>
        <v>250</v>
      </c>
      <c r="K78" s="114"/>
      <c r="L78" s="114"/>
      <c r="M78" s="115"/>
      <c r="N78" s="12"/>
      <c r="O78" s="49"/>
      <c r="P78" s="49"/>
      <c r="Q78" s="61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2"/>
      <c r="AD78" s="42"/>
      <c r="AE78" s="62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:46" ht="38.25">
      <c r="A79" s="155">
        <v>13</v>
      </c>
      <c r="B79" s="156" t="s">
        <v>229</v>
      </c>
      <c r="C79" s="67">
        <v>1</v>
      </c>
      <c r="D79" s="13" t="s">
        <v>162</v>
      </c>
      <c r="E79" s="122"/>
      <c r="F79" s="197" t="s">
        <v>163</v>
      </c>
      <c r="G79" s="170" t="s">
        <v>177</v>
      </c>
      <c r="H79" s="170" t="s">
        <v>176</v>
      </c>
      <c r="I79" s="147" t="s">
        <v>39</v>
      </c>
      <c r="J79" s="123">
        <v>43</v>
      </c>
      <c r="K79" s="162" t="s">
        <v>13</v>
      </c>
      <c r="L79" s="13" t="s">
        <v>179</v>
      </c>
      <c r="M79" s="167" t="s">
        <v>178</v>
      </c>
      <c r="N79" s="60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</row>
    <row r="80" spans="1:46" ht="38.25">
      <c r="A80" s="156"/>
      <c r="B80" s="156"/>
      <c r="C80" s="67">
        <v>2</v>
      </c>
      <c r="D80" s="13" t="s">
        <v>164</v>
      </c>
      <c r="E80" s="122"/>
      <c r="F80" s="197"/>
      <c r="G80" s="170"/>
      <c r="H80" s="170"/>
      <c r="I80" s="147"/>
      <c r="J80" s="123">
        <v>15</v>
      </c>
      <c r="K80" s="163"/>
      <c r="L80" s="13" t="s">
        <v>180</v>
      </c>
      <c r="M80" s="168"/>
      <c r="N80" s="60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</row>
    <row r="81" spans="1:46" ht="51">
      <c r="A81" s="156"/>
      <c r="B81" s="156"/>
      <c r="C81" s="67">
        <v>3</v>
      </c>
      <c r="D81" s="13" t="s">
        <v>165</v>
      </c>
      <c r="E81" s="122"/>
      <c r="F81" s="197"/>
      <c r="G81" s="170"/>
      <c r="H81" s="170"/>
      <c r="I81" s="147"/>
      <c r="J81" s="123">
        <v>134</v>
      </c>
      <c r="K81" s="163"/>
      <c r="L81" s="13" t="s">
        <v>181</v>
      </c>
      <c r="M81" s="168"/>
      <c r="N81" s="6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</row>
    <row r="82" spans="1:46" ht="38.25">
      <c r="A82" s="156"/>
      <c r="B82" s="156"/>
      <c r="C82" s="67">
        <v>4</v>
      </c>
      <c r="D82" s="13" t="s">
        <v>166</v>
      </c>
      <c r="E82" s="122"/>
      <c r="F82" s="197"/>
      <c r="G82" s="170"/>
      <c r="H82" s="170"/>
      <c r="I82" s="147"/>
      <c r="J82" s="123">
        <v>70</v>
      </c>
      <c r="K82" s="163"/>
      <c r="L82" s="13" t="s">
        <v>182</v>
      </c>
      <c r="M82" s="168"/>
      <c r="N82" s="60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</row>
    <row r="83" spans="1:46" ht="38.25">
      <c r="A83" s="156"/>
      <c r="B83" s="156"/>
      <c r="C83" s="67">
        <v>5</v>
      </c>
      <c r="D83" s="13" t="s">
        <v>167</v>
      </c>
      <c r="E83" s="122"/>
      <c r="F83" s="197"/>
      <c r="G83" s="170"/>
      <c r="H83" s="170"/>
      <c r="I83" s="147"/>
      <c r="J83" s="123">
        <v>61</v>
      </c>
      <c r="K83" s="163"/>
      <c r="L83" s="13" t="s">
        <v>183</v>
      </c>
      <c r="M83" s="168"/>
      <c r="N83" s="60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</row>
    <row r="84" spans="1:46" ht="51">
      <c r="A84" s="156"/>
      <c r="B84" s="156"/>
      <c r="C84" s="67">
        <v>6</v>
      </c>
      <c r="D84" s="13" t="s">
        <v>168</v>
      </c>
      <c r="E84" s="122"/>
      <c r="F84" s="197"/>
      <c r="G84" s="170"/>
      <c r="H84" s="170"/>
      <c r="I84" s="147"/>
      <c r="J84" s="123">
        <v>90</v>
      </c>
      <c r="K84" s="163"/>
      <c r="L84" s="13" t="s">
        <v>184</v>
      </c>
      <c r="M84" s="168"/>
      <c r="N84" s="60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</row>
    <row r="85" spans="1:46" ht="51">
      <c r="A85" s="156"/>
      <c r="B85" s="156"/>
      <c r="C85" s="67">
        <v>7</v>
      </c>
      <c r="D85" s="13" t="s">
        <v>169</v>
      </c>
      <c r="E85" s="122"/>
      <c r="F85" s="197"/>
      <c r="G85" s="170"/>
      <c r="H85" s="170"/>
      <c r="I85" s="147"/>
      <c r="J85" s="123">
        <v>139</v>
      </c>
      <c r="K85" s="163"/>
      <c r="L85" s="13" t="s">
        <v>185</v>
      </c>
      <c r="M85" s="168"/>
      <c r="N85" s="60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</row>
    <row r="86" spans="1:46" ht="51.75">
      <c r="A86" s="156"/>
      <c r="B86" s="156"/>
      <c r="C86" s="67">
        <v>8</v>
      </c>
      <c r="D86" s="13" t="s">
        <v>170</v>
      </c>
      <c r="E86" s="122"/>
      <c r="F86" s="197"/>
      <c r="G86" s="170"/>
      <c r="H86" s="170"/>
      <c r="I86" s="147"/>
      <c r="J86" s="123">
        <v>259</v>
      </c>
      <c r="K86" s="163"/>
      <c r="L86" s="14" t="s">
        <v>185</v>
      </c>
      <c r="M86" s="168"/>
      <c r="N86" s="6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</row>
    <row r="87" spans="1:46" ht="38.25">
      <c r="A87" s="156"/>
      <c r="B87" s="156"/>
      <c r="C87" s="67">
        <v>9</v>
      </c>
      <c r="D87" s="13" t="s">
        <v>171</v>
      </c>
      <c r="E87" s="122"/>
      <c r="F87" s="197"/>
      <c r="G87" s="170"/>
      <c r="H87" s="170"/>
      <c r="I87" s="147"/>
      <c r="J87" s="123">
        <v>61</v>
      </c>
      <c r="K87" s="163"/>
      <c r="L87" s="13" t="s">
        <v>186</v>
      </c>
      <c r="M87" s="168"/>
      <c r="N87" s="60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46" ht="38.25">
      <c r="A88" s="156"/>
      <c r="B88" s="156"/>
      <c r="C88" s="67">
        <v>10</v>
      </c>
      <c r="D88" s="13" t="s">
        <v>172</v>
      </c>
      <c r="E88" s="122"/>
      <c r="F88" s="197"/>
      <c r="G88" s="170"/>
      <c r="H88" s="170"/>
      <c r="I88" s="147"/>
      <c r="J88" s="123">
        <v>260</v>
      </c>
      <c r="K88" s="163"/>
      <c r="L88" s="13" t="s">
        <v>187</v>
      </c>
      <c r="M88" s="168"/>
      <c r="N88" s="60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</row>
    <row r="89" spans="1:46" ht="51">
      <c r="A89" s="156"/>
      <c r="B89" s="156"/>
      <c r="C89" s="67">
        <v>11</v>
      </c>
      <c r="D89" s="13" t="s">
        <v>173</v>
      </c>
      <c r="E89" s="122"/>
      <c r="F89" s="197"/>
      <c r="G89" s="170"/>
      <c r="H89" s="170"/>
      <c r="I89" s="147"/>
      <c r="J89" s="123">
        <v>4</v>
      </c>
      <c r="K89" s="163"/>
      <c r="L89" s="13" t="s">
        <v>188</v>
      </c>
      <c r="M89" s="168"/>
      <c r="N89" s="60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</row>
    <row r="90" spans="1:46" ht="51">
      <c r="A90" s="156"/>
      <c r="B90" s="156"/>
      <c r="C90" s="67">
        <v>12</v>
      </c>
      <c r="D90" s="13" t="s">
        <v>174</v>
      </c>
      <c r="E90" s="122"/>
      <c r="F90" s="197"/>
      <c r="G90" s="170"/>
      <c r="H90" s="170"/>
      <c r="I90" s="147"/>
      <c r="J90" s="123">
        <v>100</v>
      </c>
      <c r="K90" s="163"/>
      <c r="L90" s="13" t="s">
        <v>189</v>
      </c>
      <c r="M90" s="168"/>
      <c r="N90" s="6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</row>
    <row r="91" spans="1:46" ht="39" thickBot="1">
      <c r="A91" s="156"/>
      <c r="B91" s="156"/>
      <c r="C91" s="67">
        <v>13</v>
      </c>
      <c r="D91" s="13" t="s">
        <v>175</v>
      </c>
      <c r="E91" s="122"/>
      <c r="F91" s="197"/>
      <c r="G91" s="170"/>
      <c r="H91" s="170"/>
      <c r="I91" s="147"/>
      <c r="J91" s="123">
        <v>111</v>
      </c>
      <c r="K91" s="164"/>
      <c r="L91" s="13" t="s">
        <v>190</v>
      </c>
      <c r="M91" s="169"/>
      <c r="N91" s="60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</row>
    <row r="92" spans="1:46" s="22" customFormat="1" ht="20.25" customHeight="1">
      <c r="A92" s="124"/>
      <c r="B92" s="11"/>
      <c r="C92" s="119"/>
      <c r="D92" s="120" t="s">
        <v>14</v>
      </c>
      <c r="E92" s="121" t="e">
        <f>#REF!</f>
        <v>#REF!</v>
      </c>
      <c r="F92" s="121" t="e">
        <f>#REF!</f>
        <v>#REF!</v>
      </c>
      <c r="G92" s="121">
        <f>C91</f>
        <v>13</v>
      </c>
      <c r="H92" s="151" t="s">
        <v>15</v>
      </c>
      <c r="I92" s="151"/>
      <c r="J92" s="113">
        <f>SUM(J79:J91)</f>
        <v>1347</v>
      </c>
      <c r="K92" s="114"/>
      <c r="L92" s="114"/>
      <c r="M92" s="81"/>
      <c r="N92" s="12"/>
      <c r="O92" s="49"/>
      <c r="P92" s="49"/>
      <c r="Q92" s="61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2"/>
      <c r="AD92" s="42"/>
      <c r="AE92" s="62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:46" ht="46.5" customHeight="1">
      <c r="A93" s="155">
        <v>14</v>
      </c>
      <c r="B93" s="155" t="s">
        <v>230</v>
      </c>
      <c r="C93" s="116">
        <v>1</v>
      </c>
      <c r="D93" s="23" t="s">
        <v>194</v>
      </c>
      <c r="E93" s="116"/>
      <c r="F93" s="116"/>
      <c r="G93" s="162" t="s">
        <v>193</v>
      </c>
      <c r="H93" s="196"/>
      <c r="I93" s="147">
        <v>2.3</v>
      </c>
      <c r="J93" s="23">
        <v>26</v>
      </c>
      <c r="K93" s="23" t="s">
        <v>203</v>
      </c>
      <c r="L93" s="23" t="s">
        <v>198</v>
      </c>
      <c r="M93" s="30" t="s">
        <v>202</v>
      </c>
      <c r="N93" s="60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</row>
    <row r="94" spans="1:46" ht="46.5" customHeight="1">
      <c r="A94" s="156"/>
      <c r="B94" s="156"/>
      <c r="C94" s="116">
        <v>2</v>
      </c>
      <c r="D94" s="23" t="s">
        <v>195</v>
      </c>
      <c r="E94" s="116"/>
      <c r="F94" s="116"/>
      <c r="G94" s="163"/>
      <c r="H94" s="196"/>
      <c r="I94" s="147"/>
      <c r="J94" s="23">
        <v>20</v>
      </c>
      <c r="K94" s="23" t="s">
        <v>204</v>
      </c>
      <c r="L94" s="23" t="s">
        <v>199</v>
      </c>
      <c r="M94" s="30" t="s">
        <v>202</v>
      </c>
      <c r="N94" s="60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</row>
    <row r="95" spans="1:46" ht="46.5" customHeight="1">
      <c r="A95" s="156"/>
      <c r="B95" s="156"/>
      <c r="C95" s="116">
        <v>3</v>
      </c>
      <c r="D95" s="23" t="s">
        <v>196</v>
      </c>
      <c r="E95" s="116"/>
      <c r="F95" s="116"/>
      <c r="G95" s="163"/>
      <c r="H95" s="196"/>
      <c r="I95" s="147"/>
      <c r="J95" s="23">
        <v>40</v>
      </c>
      <c r="K95" s="23" t="s">
        <v>205</v>
      </c>
      <c r="L95" s="23" t="s">
        <v>200</v>
      </c>
      <c r="M95" s="30" t="s">
        <v>202</v>
      </c>
      <c r="N95" s="60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</row>
    <row r="96" spans="1:46" ht="46.5" customHeight="1">
      <c r="A96" s="156"/>
      <c r="B96" s="156"/>
      <c r="C96" s="125">
        <v>4</v>
      </c>
      <c r="D96" s="24" t="s">
        <v>197</v>
      </c>
      <c r="E96" s="125"/>
      <c r="F96" s="125"/>
      <c r="G96" s="164"/>
      <c r="H96" s="196"/>
      <c r="I96" s="147"/>
      <c r="J96" s="24">
        <v>22</v>
      </c>
      <c r="K96" s="24" t="s">
        <v>206</v>
      </c>
      <c r="L96" s="24" t="s">
        <v>201</v>
      </c>
      <c r="M96" s="31" t="s">
        <v>202</v>
      </c>
      <c r="N96" s="60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</row>
    <row r="97" spans="1:47" s="25" customFormat="1" ht="20.25" customHeight="1">
      <c r="A97" s="146"/>
      <c r="B97" s="146"/>
      <c r="C97" s="126"/>
      <c r="D97" s="72" t="s">
        <v>14</v>
      </c>
      <c r="E97" s="73" t="e">
        <f>#REF!</f>
        <v>#REF!</v>
      </c>
      <c r="F97" s="73" t="e">
        <f>#REF!</f>
        <v>#REF!</v>
      </c>
      <c r="G97" s="73">
        <f>C96</f>
        <v>4</v>
      </c>
      <c r="H97" s="150" t="s">
        <v>15</v>
      </c>
      <c r="I97" s="150"/>
      <c r="J97" s="104">
        <f>SUM(J93:J96)</f>
        <v>108</v>
      </c>
      <c r="K97" s="74"/>
      <c r="L97" s="74"/>
      <c r="M97" s="75"/>
      <c r="N97" s="12"/>
      <c r="O97" s="49"/>
      <c r="P97" s="49"/>
      <c r="Q97" s="61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2"/>
      <c r="AD97" s="42"/>
      <c r="AE97" s="62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32"/>
    </row>
    <row r="98" spans="13:46" ht="15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</row>
    <row r="99" spans="13:46" ht="15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</row>
    <row r="100" spans="13:46" ht="15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3:46" ht="15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</row>
    <row r="102" spans="13:46" ht="15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</row>
    <row r="103" spans="13:46" ht="15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</row>
    <row r="104" spans="13:46" ht="15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</row>
    <row r="105" spans="13:46" ht="15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</row>
    <row r="106" spans="13:46" ht="15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</row>
    <row r="107" spans="13:46" ht="15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</row>
    <row r="108" spans="13:46" ht="15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</row>
    <row r="109" spans="13:46" ht="15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</row>
    <row r="110" spans="13:46" ht="15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</row>
    <row r="111" spans="13:46" ht="15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</row>
    <row r="112" spans="13:46" ht="15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</row>
    <row r="113" spans="13:46" ht="15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</row>
    <row r="114" spans="13:46" ht="15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</row>
    <row r="115" spans="13:46" ht="15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</row>
    <row r="116" spans="13:46" ht="15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</row>
    <row r="117" spans="13:46" ht="15"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</row>
    <row r="118" spans="13:46" ht="15"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</row>
    <row r="119" spans="13:46" ht="15"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</row>
    <row r="120" spans="13:46" ht="15"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</row>
    <row r="121" spans="13:46" ht="15"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</row>
    <row r="122" spans="13:46" ht="15"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</row>
    <row r="123" spans="13:46" ht="15"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</row>
    <row r="124" spans="13:46" ht="15"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</row>
    <row r="125" spans="13:46" ht="15"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</row>
    <row r="126" spans="13:46" ht="15"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</row>
    <row r="127" spans="13:46" ht="15"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</row>
    <row r="128" spans="13:46" ht="15"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</row>
    <row r="129" spans="13:46" ht="15"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</row>
    <row r="130" spans="13:46" ht="15"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</row>
    <row r="131" spans="13:46" ht="15"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</row>
    <row r="132" spans="13:46" ht="15"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</row>
    <row r="133" spans="13:46" ht="15"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</row>
    <row r="134" spans="13:46" ht="15"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</row>
    <row r="135" spans="13:46" ht="15"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</row>
    <row r="136" spans="13:46" ht="15"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</row>
    <row r="137" spans="13:46" ht="15"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</row>
    <row r="138" spans="13:46" ht="15"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</row>
    <row r="139" spans="13:46" ht="15"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</row>
    <row r="140" spans="13:46" ht="15"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</row>
    <row r="141" spans="13:46" ht="15"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</row>
    <row r="142" spans="13:46" ht="15"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</row>
    <row r="143" spans="13:46" ht="15"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</row>
    <row r="144" spans="13:46" ht="15"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</row>
    <row r="145" spans="13:46" ht="15"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</row>
    <row r="146" spans="13:46" ht="15"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</row>
    <row r="147" spans="13:46" ht="15"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</row>
    <row r="148" spans="13:46" ht="15"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</row>
    <row r="149" spans="13:46" ht="15"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</row>
  </sheetData>
  <sheetProtection/>
  <mergeCells count="100">
    <mergeCell ref="M73:M77"/>
    <mergeCell ref="U3:Z3"/>
    <mergeCell ref="A93:A97"/>
    <mergeCell ref="G93:G96"/>
    <mergeCell ref="H93:H96"/>
    <mergeCell ref="K79:K91"/>
    <mergeCell ref="I93:I96"/>
    <mergeCell ref="H97:I97"/>
    <mergeCell ref="B93:B97"/>
    <mergeCell ref="F79:F91"/>
    <mergeCell ref="G79:G91"/>
    <mergeCell ref="M57:M68"/>
    <mergeCell ref="K46:K48"/>
    <mergeCell ref="L46:L48"/>
    <mergeCell ref="P70:P71"/>
    <mergeCell ref="Q70:Q71"/>
    <mergeCell ref="H56:I56"/>
    <mergeCell ref="I57:I68"/>
    <mergeCell ref="K57:K68"/>
    <mergeCell ref="H69:I69"/>
    <mergeCell ref="L70:L71"/>
    <mergeCell ref="R70:R71"/>
    <mergeCell ref="A2:M2"/>
    <mergeCell ref="G4:G5"/>
    <mergeCell ref="H4:H5"/>
    <mergeCell ref="H6:I6"/>
    <mergeCell ref="H14:I14"/>
    <mergeCell ref="H17:I17"/>
    <mergeCell ref="G15:G16"/>
    <mergeCell ref="H15:H16"/>
    <mergeCell ref="A7:A14"/>
    <mergeCell ref="A4:A6"/>
    <mergeCell ref="A64:A66"/>
    <mergeCell ref="B24:B41"/>
    <mergeCell ref="B46:B49"/>
    <mergeCell ref="A73:A77"/>
    <mergeCell ref="B15:B17"/>
    <mergeCell ref="A24:A41"/>
    <mergeCell ref="A46:A49"/>
    <mergeCell ref="A15:A17"/>
    <mergeCell ref="H20:I20"/>
    <mergeCell ref="I18:I19"/>
    <mergeCell ref="G18:G19"/>
    <mergeCell ref="H18:H19"/>
    <mergeCell ref="H49:I49"/>
    <mergeCell ref="U2:Z2"/>
    <mergeCell ref="G24:G40"/>
    <mergeCell ref="H24:H40"/>
    <mergeCell ref="K18:K19"/>
    <mergeCell ref="L18:L19"/>
    <mergeCell ref="M18:M19"/>
    <mergeCell ref="M46:M48"/>
    <mergeCell ref="G46:G48"/>
    <mergeCell ref="B21:B23"/>
    <mergeCell ref="B4:B6"/>
    <mergeCell ref="B7:B14"/>
    <mergeCell ref="G7:G13"/>
    <mergeCell ref="H7:H13"/>
    <mergeCell ref="B42:B45"/>
    <mergeCell ref="G21:G22"/>
    <mergeCell ref="H21:H22"/>
    <mergeCell ref="I79:I91"/>
    <mergeCell ref="A42:A45"/>
    <mergeCell ref="H46:H48"/>
    <mergeCell ref="B18:B20"/>
    <mergeCell ref="A18:A20"/>
    <mergeCell ref="A21:A23"/>
    <mergeCell ref="H41:I41"/>
    <mergeCell ref="G42:G44"/>
    <mergeCell ref="H42:H44"/>
    <mergeCell ref="M79:M91"/>
    <mergeCell ref="F70:F71"/>
    <mergeCell ref="A79:A91"/>
    <mergeCell ref="B79:B91"/>
    <mergeCell ref="A70:A71"/>
    <mergeCell ref="I42:I44"/>
    <mergeCell ref="H78:I78"/>
    <mergeCell ref="I73:I77"/>
    <mergeCell ref="H79:H91"/>
    <mergeCell ref="F57:F68"/>
    <mergeCell ref="K1:M1"/>
    <mergeCell ref="G50:G55"/>
    <mergeCell ref="H50:H55"/>
    <mergeCell ref="G73:G77"/>
    <mergeCell ref="H73:H77"/>
    <mergeCell ref="M70:M71"/>
    <mergeCell ref="I70:I71"/>
    <mergeCell ref="H72:I72"/>
    <mergeCell ref="G57:G68"/>
    <mergeCell ref="H57:H68"/>
    <mergeCell ref="A1:B1"/>
    <mergeCell ref="G70:G71"/>
    <mergeCell ref="H70:H71"/>
    <mergeCell ref="K70:K71"/>
    <mergeCell ref="H45:I45"/>
    <mergeCell ref="H92:I92"/>
    <mergeCell ref="B50:B56"/>
    <mergeCell ref="B57:B69"/>
    <mergeCell ref="B70:B72"/>
    <mergeCell ref="B73:B7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7" r:id="rId1"/>
  <ignoredErrors>
    <ignoredError sqref="J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krasava</dc:creator>
  <cp:keywords/>
  <dc:description/>
  <cp:lastModifiedBy>krasava</cp:lastModifiedBy>
  <cp:lastPrinted>2014-12-11T12:08:05Z</cp:lastPrinted>
  <dcterms:created xsi:type="dcterms:W3CDTF">2013-04-08T03:51:58Z</dcterms:created>
  <dcterms:modified xsi:type="dcterms:W3CDTF">2015-07-10T06:44:37Z</dcterms:modified>
  <cp:category/>
  <cp:version/>
  <cp:contentType/>
  <cp:contentStatus/>
</cp:coreProperties>
</file>