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8" windowWidth="18780" windowHeight="12348" activeTab="0"/>
  </bookViews>
  <sheets>
    <sheet name="Для заполнения" sheetId="1" r:id="rId1"/>
    <sheet name=" Для заполнения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<sst xmlns="http://schemas.openxmlformats.org/spreadsheetml/2006/main" count="774" uniqueCount="411">
  <si>
    <t>Адрес спортивного сооружения</t>
  </si>
  <si>
    <t>(подпись)</t>
  </si>
  <si>
    <t xml:space="preserve">Загруженность (ФЗ), чел.    </t>
  </si>
  <si>
    <t xml:space="preserve">(должность)  </t>
  </si>
  <si>
    <t xml:space="preserve">(Ф.И.О.)  </t>
  </si>
  <si>
    <t>ДРУГИЕ</t>
  </si>
  <si>
    <t>СТАДИОНЫ</t>
  </si>
  <si>
    <t>ПЛАВАТЕЛЬНЫЕ БАССЕЙНЫ</t>
  </si>
  <si>
    <t>ТИРЫ</t>
  </si>
  <si>
    <t>№ п/п</t>
  </si>
  <si>
    <t xml:space="preserve">Единовременная пропускная способность (ЕПС) </t>
  </si>
  <si>
    <t>Наименование спортивного сооружения с указанием принадлежности</t>
  </si>
  <si>
    <r>
      <t>Площадь спортивного сооружения, м</t>
    </r>
    <r>
      <rPr>
        <b/>
        <vertAlign val="superscript"/>
        <sz val="12"/>
        <color indexed="8"/>
        <rFont val="Times New Roman"/>
        <family val="1"/>
      </rPr>
      <t xml:space="preserve">2 </t>
    </r>
    <r>
      <rPr>
        <sz val="12"/>
        <color indexed="8"/>
        <rFont val="Times New Roman"/>
        <family val="1"/>
      </rPr>
      <t>(указывается площадь спортивных залов, плоскостных спортивных сооружений, площадь зеркала воды плавательных бассейнов)</t>
    </r>
  </si>
  <si>
    <t>ПЛОСКОСТНЫЕ СООРУЖЕНИЯ</t>
  </si>
  <si>
    <t>длина</t>
  </si>
  <si>
    <t>ширина</t>
  </si>
  <si>
    <t>СПОРТИВНЫЕ ЗАЛЫ</t>
  </si>
  <si>
    <t>ИТОГО</t>
  </si>
  <si>
    <t>ФИО исполнителя, телефон (с кодом)</t>
  </si>
  <si>
    <t xml:space="preserve">ОБЪЕКТЫ ГОРОДСКОЙ И РЕКРЕАЦИОННОЙ ИНФРАСТРУКТУРЫ, ПРИСПОСОБЛЕННЫЕ ДЛЯ ЗАНЯТИЙ ФИЗИЧЕСКОЙ КУЛЬТУРОЙ И СПОРТОМ  </t>
  </si>
  <si>
    <t>1.</t>
  </si>
  <si>
    <t>универсальная игровая площадка</t>
  </si>
  <si>
    <t>1.2.</t>
  </si>
  <si>
    <t>1.1.</t>
  </si>
  <si>
    <t>2.</t>
  </si>
  <si>
    <t xml:space="preserve"> дистанция (велодорожка)</t>
  </si>
  <si>
    <t xml:space="preserve"> спорт (плаза начального уровня)</t>
  </si>
  <si>
    <t xml:space="preserve"> площадка с тренажерами</t>
  </si>
  <si>
    <t xml:space="preserve"> каток (сезонный)</t>
  </si>
  <si>
    <t>2.1.</t>
  </si>
  <si>
    <t>2.2.</t>
  </si>
  <si>
    <t>3.</t>
  </si>
  <si>
    <t>3.1.</t>
  </si>
  <si>
    <t>3.2.</t>
  </si>
  <si>
    <t>4.</t>
  </si>
  <si>
    <t>4.1.</t>
  </si>
  <si>
    <t>4.2.</t>
  </si>
  <si>
    <t>5.</t>
  </si>
  <si>
    <t>5.1.</t>
  </si>
  <si>
    <t>5.2.</t>
  </si>
  <si>
    <t>(информация о спортивной инфраструктуре, их площади, ЕПС, ФЗ и МС должна соответствовать сведениям, указанным в разделе 3 формы № 1 –ФК)</t>
  </si>
  <si>
    <t>Форма перечня спортивной инфраструктуры всех форм собственности, независимо от их организационно-правовой формы, действующие и находящиеся на реконструкции или капитальном ремонте, отдельно стоящие или входящие в состав комплексных сооружений</t>
  </si>
  <si>
    <t xml:space="preserve">собственность (муниципальная, региональная, федеральная, иная </t>
  </si>
  <si>
    <t>мощность (МС), чел</t>
  </si>
  <si>
    <t>МАНЕЖИ (футбольные, легкоатлетические)</t>
  </si>
  <si>
    <t>ЛЫЖНЫЕ БАЗЫ (биатлонные комплексы)</t>
  </si>
  <si>
    <t>Крупные спортивные объекты на территории _____________ Пермского края</t>
  </si>
  <si>
    <t>Контактные данные руководителя объекта ( номер телефона, эл. почта)</t>
  </si>
  <si>
    <t>Включение объекта во Всероссийский реестр объектов сопрта(указать дату включения)</t>
  </si>
  <si>
    <t>ФИЗКУЛЬТУРНО - ОЗДОРОВИТЕЛЬНЫЕ КОМПЛЕКСЫ</t>
  </si>
  <si>
    <t>ЛЕДОВЫЕ ДВОРЦЫ</t>
  </si>
  <si>
    <t>ДВОРЦЫ СПОРТА</t>
  </si>
  <si>
    <t>КРЫТЫЕ КАТКИ</t>
  </si>
  <si>
    <t>МАНЕЖИ (ФУТБОЛЬНЫЕ ЛЕГКОАТЛЕТИЧЕСКИЕ</t>
  </si>
  <si>
    <t>Состояние объекта (удовлетворительное, аварийное, отличное)</t>
  </si>
  <si>
    <t>Дата ввода объекта и дата последней реконструкции объекта</t>
  </si>
  <si>
    <t xml:space="preserve">Дата утверждения паспорта безопасности  </t>
  </si>
  <si>
    <t>Категория опасности (в соотвествии с паспортом безопасности)</t>
  </si>
  <si>
    <t>Доступная среда для маломобильных категорий населения (обеспеченность объекта спорта необходимым инвентарем оборудованием, наличие пандуса)</t>
  </si>
  <si>
    <t>Спортивно-игровая площадка (универсальная игровая площадка, уличные тренажёры, гимнастический уголок)</t>
  </si>
  <si>
    <t xml:space="preserve">Пермский край.         Пермский район,                    с. Лобаново,                         ул. Центральная, д. 8 </t>
  </si>
  <si>
    <t xml:space="preserve">Площадка для стритбола на 2 кольца </t>
  </si>
  <si>
    <t>Площадка для мини-футбола</t>
  </si>
  <si>
    <t>Волейбольная площадка для пляжного волейбола (муниципальный)</t>
  </si>
  <si>
    <t>Пермский край.                Пермский район, 
с. Мулянка                          
ул. Школьная, 1</t>
  </si>
  <si>
    <t xml:space="preserve">Баскетбольная площадка </t>
  </si>
  <si>
    <t>Муниципальная</t>
  </si>
  <si>
    <t>Пермский край,                   Пермский район,                  с. Кояново, ул. Советская, 133</t>
  </si>
  <si>
    <t xml:space="preserve">универсальная спортивная площадка </t>
  </si>
  <si>
    <t xml:space="preserve">Межшкольный стадион (легкоатлетическая дорожка, футбольное поле, волейбольная и баскетбольная площадки) </t>
  </si>
  <si>
    <t xml:space="preserve">Пермский край. Пермский район, с. Лобаново, ул. Центральная 8
</t>
  </si>
  <si>
    <t xml:space="preserve">Школьный стадион </t>
  </si>
  <si>
    <t>Частная</t>
  </si>
  <si>
    <t xml:space="preserve">Хоккейная коробка </t>
  </si>
  <si>
    <t xml:space="preserve">Футбольное поле </t>
  </si>
  <si>
    <t>Пермский край.         Пермский район,                    с. Лобаново,                         ул. Центральная, д. 8 «А»</t>
  </si>
  <si>
    <t>Уличный спортивный городок (турники, рукоходы, брусья, шведские стенки и т.д.)</t>
  </si>
  <si>
    <t>Пермский край, Пермский район с. Бершеть ул. Молодёжная, 2</t>
  </si>
  <si>
    <t xml:space="preserve">Межшкольный стадион футбольная площадка, 2 беговые дорожки 400 м, универсальная игровая площадка </t>
  </si>
  <si>
    <t xml:space="preserve">Пермский край, 
Пермский район 
с. Бершеть
ул. Молодёжная, 4
</t>
  </si>
  <si>
    <t xml:space="preserve">Волейбольная площадка </t>
  </si>
  <si>
    <t>Пермский край, Пермский район с. Бершеть ул. Молодёжная, 4</t>
  </si>
  <si>
    <t xml:space="preserve">Футбольное поле  </t>
  </si>
  <si>
    <t>Пермский край, Пермский район,с. Гамово,ул.50 лет Октября, 34</t>
  </si>
  <si>
    <t>муниципальная</t>
  </si>
  <si>
    <t>частная</t>
  </si>
  <si>
    <t>государственная</t>
  </si>
  <si>
    <t>Государственная</t>
  </si>
  <si>
    <t>Пермский край, Пермский район, c. Гамово, ул.50 лет Октября, 19</t>
  </si>
  <si>
    <t>Пермский край, Пермский район, c. Гамово,ул.50 лет Октября</t>
  </si>
  <si>
    <t>Пермский край,Пермский район,c. Гамово,  ул.50 лет Октября, д.14</t>
  </si>
  <si>
    <t xml:space="preserve">Межшкольный стадион (легкоатлетическая дорожка, футбольное пле, волейбольная и баскетбольная площадки) </t>
  </si>
  <si>
    <t>Пермский край,Пермский район, c. Гамово,   ул.50 лет Октября</t>
  </si>
  <si>
    <t>Пермский край,  Пермский район, c. Гамово,  ул.50 лет Октября</t>
  </si>
  <si>
    <t xml:space="preserve">Пермский край, Пермский районп. Горный </t>
  </si>
  <si>
    <t>Волейбольная площадка (муниципальная)</t>
  </si>
  <si>
    <t>Пермский край, Пермский район д. Нестюково</t>
  </si>
  <si>
    <t>Пермский край,  Пермский район д. Мостовая</t>
  </si>
  <si>
    <t>Пермский край, Пермский район ст. Ферма</t>
  </si>
  <si>
    <t xml:space="preserve">Пермский край,Пермский район п. Горный </t>
  </si>
  <si>
    <t>Пермский край,  Пермский район ст. Ферма  ул. Трубная, 10 корпус 2</t>
  </si>
  <si>
    <t>Спортивная площадка детского сада</t>
  </si>
  <si>
    <t>Пермский край, Пермский район ст. Ферма  ул Трубная, 10 корпус 1</t>
  </si>
  <si>
    <t>Спортивная площадка  детского сада</t>
  </si>
  <si>
    <t>Пермский край, Пермский район ст. Ферма ул. Строителей, 2В</t>
  </si>
  <si>
    <t xml:space="preserve">Спортивная площадка </t>
  </si>
  <si>
    <t xml:space="preserve">Пермский край, Пермский район п. Горный ул. Лямина, 1 </t>
  </si>
  <si>
    <t xml:space="preserve">Площадка с уличными тренажёрами </t>
  </si>
  <si>
    <t>Пермский край,Пермский район ст. Ферма ул. Нефтяников</t>
  </si>
  <si>
    <t xml:space="preserve">Площадка для пляжного футбола </t>
  </si>
  <si>
    <t xml:space="preserve">Пермский край,  Пермский район п. Горный </t>
  </si>
  <si>
    <t xml:space="preserve">Мини-футбольная площадка </t>
  </si>
  <si>
    <t>Пермский край, Пермский район д. Устиново</t>
  </si>
  <si>
    <t xml:space="preserve">Пермский край,Пермский район ст. Ферма </t>
  </si>
  <si>
    <t>Пермский край,Пермский район ст. Ферма</t>
  </si>
  <si>
    <t xml:space="preserve">Пермский край, Пермский район, д. Горшки,                             </t>
  </si>
  <si>
    <t xml:space="preserve">Спортивная площадка в парке отдыха </t>
  </si>
  <si>
    <t xml:space="preserve">Пермский край, Пермский район, д. Большакино, </t>
  </si>
  <si>
    <t xml:space="preserve">Детская спортивная площадка  </t>
  </si>
  <si>
    <t xml:space="preserve">Пермский край, Пермский район,с. Новоильинское, </t>
  </si>
  <si>
    <t xml:space="preserve">Детская спортивная площадка </t>
  </si>
  <si>
    <t xml:space="preserve">Пермский край,Пермский район, д. Суздалы,                             </t>
  </si>
  <si>
    <t>Пермский край,  Пермский район,  д. Растягаево</t>
  </si>
  <si>
    <t>детская спортивная площадка</t>
  </si>
  <si>
    <t>Универсальная спортивная площадка</t>
  </si>
  <si>
    <t>Пермский край,  Пермский район,   д. Горшки</t>
  </si>
  <si>
    <t xml:space="preserve">Футбольная площадка </t>
  </si>
  <si>
    <t>Пермский край, Пермский районд. Кондратово, ул. Карла Маркса, 1в</t>
  </si>
  <si>
    <t>Пермский край,Пермский район д. Кондратово, ул. Карла Маркса, 1в</t>
  </si>
  <si>
    <t>Универсальная игровая площадка (А.Г. Катаева)</t>
  </si>
  <si>
    <t>Пермский край, Пермский район с. Курашим,  ул. Школьная, 4 в</t>
  </si>
  <si>
    <t xml:space="preserve">Пермский край,  Пермский район,с. Кукуштан, Мира, 9                     
</t>
  </si>
  <si>
    <t>Физкультурно-оздоровительный комплекс открытого типа</t>
  </si>
  <si>
    <t>Пермский край, Пермский район с. Курашим,  ул. Чурекова,2</t>
  </si>
  <si>
    <t>Пермский край,Пермский район п. Кукуштан,  ул. Островского,б/н</t>
  </si>
  <si>
    <t>Пермский край,Пермский район п. Кукуштан,  ул.Матросова</t>
  </si>
  <si>
    <t xml:space="preserve">Футбольный стадион </t>
  </si>
  <si>
    <t>Пермский край,Пермский район п. Кукуштан, ул. Чапаева, 50</t>
  </si>
  <si>
    <t>Пермский край, Пермский район, с. Баш-Култаево,ул.Мавлютова, 30</t>
  </si>
  <si>
    <t>Пермский край, Пермский район, д. Петровка,школьная 4</t>
  </si>
  <si>
    <t xml:space="preserve">Гимнастическая спортивная площадка </t>
  </si>
  <si>
    <t xml:space="preserve">Пермский край, Пермский район, с. Усть-Тары, ул. Нефтяников  </t>
  </si>
  <si>
    <t>Пермский край, Пермский район, с. Култаево, ул. Крсмонавтов, 1</t>
  </si>
  <si>
    <t xml:space="preserve">Пермский край, Пермский район, с. Култаево,  ул. Крсмонавтов, 1 </t>
  </si>
  <si>
    <t>Пермский край, Пермский район, с. Баш-Култаево, ул. Мавлютова</t>
  </si>
  <si>
    <t>Пермский край, Пермский район, с. Баш-Култаево,  ул.Мавлютова, 30</t>
  </si>
  <si>
    <t>Пермский край, Пермский район, с. Култаево,  ул. Романа Кашина, 65 А</t>
  </si>
  <si>
    <t xml:space="preserve">Пермский край, Пермский район, д. Косотуриха </t>
  </si>
  <si>
    <t>Пермский край, Пермский район, с. Башкултаево, Мавлютова, 30</t>
  </si>
  <si>
    <t>Пермский край, Пермский район, д. Петровка</t>
  </si>
  <si>
    <t xml:space="preserve">Хоккейная площадка </t>
  </si>
  <si>
    <t>Пермский край, Пермский район, с. Баш-Култаево</t>
  </si>
  <si>
    <t>Пермский край,Пермский район, с. Култаево, ул. Космонавтов, 1/1</t>
  </si>
  <si>
    <t xml:space="preserve">Футбольное поле Муниципального учреждения «Дом спорта Култаевского сельского поселения» </t>
  </si>
  <si>
    <t xml:space="preserve">Пермский край, Пермский район, п. Протасы, 5 квартал </t>
  </si>
  <si>
    <t xml:space="preserve">Универсальная игровая площадка </t>
  </si>
  <si>
    <t>Пермский край,                Пермский район,                    с. Нижний Пальник                ул. Садовая, 2</t>
  </si>
  <si>
    <t>Пермский край, Пермский район, с. Платошино,  ул. Владимирова</t>
  </si>
  <si>
    <t>Пермский край,Пермский район, с. Платошино, ул. Школьная, д. 42</t>
  </si>
  <si>
    <t xml:space="preserve">Универсальная игровая спортивная площадка "Пиксель"(волейбол, баскетбол, мини-футбол, 15 уличных тренажеров) </t>
  </si>
  <si>
    <t>Пермский край, Пермский район, с. Платошино,ул. Владимирова, д. 27</t>
  </si>
  <si>
    <t xml:space="preserve">Стадион школьный </t>
  </si>
  <si>
    <t>Пермский край,Пермский район, с. Платошино,  ул. Школьная, д. 42а</t>
  </si>
  <si>
    <t xml:space="preserve">Стадион сельского поселения </t>
  </si>
  <si>
    <t>Пермский край, Пермский район,с. Платошино,   ул. Сибирский тракт</t>
  </si>
  <si>
    <t xml:space="preserve">Пермский крайПермский район, д. Ванюки,  </t>
  </si>
  <si>
    <t xml:space="preserve">Спортивная площадка под мини-футбол </t>
  </si>
  <si>
    <t xml:space="preserve">Спортивная площадка для мини-футбола </t>
  </si>
  <si>
    <t>Пермский край Пермский район,д. Ванюки,ул. Зеленая, д. 35а</t>
  </si>
  <si>
    <t xml:space="preserve">Межшкольный стадион </t>
  </si>
  <si>
    <t xml:space="preserve">Детская спортивная площадка с уличными тренажёрами </t>
  </si>
  <si>
    <t xml:space="preserve">Пермский край                Пермский район, 
п. Сокол                            
</t>
  </si>
  <si>
    <t xml:space="preserve">Пермский край                Пермский район, 
д. Песьянка, молодежная, 1А                          
</t>
  </si>
  <si>
    <t xml:space="preserve"> спортивная площадка с уличными тренажёрами </t>
  </si>
  <si>
    <t xml:space="preserve">Футбольное поле (воинская часть 88503) </t>
  </si>
  <si>
    <t xml:space="preserve">Пермский край                Пермский район, 
д. Ванюки,                            
</t>
  </si>
  <si>
    <t xml:space="preserve">Пермский край                Пермский район, 
д. Ванюки,                             ул. Зеленая, д. 35а
</t>
  </si>
  <si>
    <t>спортивная площадка для ГТО</t>
  </si>
  <si>
    <t xml:space="preserve">Пермский край                Пермский район, 
д. Песьянка, мелиораторов, 2                        
</t>
  </si>
  <si>
    <t>Пермский край,  Пермский район, п.Сылва, ул.Молодежная, 7</t>
  </si>
  <si>
    <t>Пермский край,    Пермский район, п.Сылва</t>
  </si>
  <si>
    <t>Пермский край,  ермский район,  п.Сылва,   ул.Калинина, 22</t>
  </si>
  <si>
    <t>Пермский край,   Пермский район, д.Малая,   ул.Школьная, 2а</t>
  </si>
  <si>
    <t>Пермский край, Пермский район, п.Сылва,  ул.Заводской переулок, 16/1</t>
  </si>
  <si>
    <t>Уличная спортивная площадка детского сада</t>
  </si>
  <si>
    <t>Пермский край,Пермский район, п.Сылва,  ул.Заводской переулок, 16/1</t>
  </si>
  <si>
    <t xml:space="preserve">Пермский край,                Пермский район,                     д. Растягаево,                             </t>
  </si>
  <si>
    <t xml:space="preserve">Пермский край,        Пермский район 
с. Усть-Качка
</t>
  </si>
  <si>
    <t>Волейбольная площадка курорт</t>
  </si>
  <si>
    <t>Баскетбольная площадка кадетский корпус</t>
  </si>
  <si>
    <t>Пермский край,        Пермский район 
д. Гамы</t>
  </si>
  <si>
    <t xml:space="preserve">Спортивная обще-войсковая площадка </t>
  </si>
  <si>
    <t xml:space="preserve">Спортивная десантно-штурмовая площадка </t>
  </si>
  <si>
    <t xml:space="preserve">Теннисный корт </t>
  </si>
  <si>
    <t>Пермский край,Пермский район, c. Усть-Качка, ул. Краснознаменная, 5</t>
  </si>
  <si>
    <t xml:space="preserve">ФОК Пермского кадетского корпуса ПФО имени героя России Ф. Кузьмина Универсальная игровая площадка </t>
  </si>
  <si>
    <t xml:space="preserve">Пермский край,        Пермский район 
с. Усть-Качка ул. Дубровская, 1
</t>
  </si>
  <si>
    <t xml:space="preserve">Пермский край,Пермский район, с. Скобелевка           </t>
  </si>
  <si>
    <t>Пермский край,  Пермский район, с. Скобелевка ул. Майская, 2</t>
  </si>
  <si>
    <t>Спортивная площадка школы</t>
  </si>
  <si>
    <t>Пермский край, Пермский район,   с. Скобелевка</t>
  </si>
  <si>
    <t xml:space="preserve">универсальная спортивная площадка школы </t>
  </si>
  <si>
    <t xml:space="preserve">Пермский край  Пермский район  с.Фролы, ул. Садовая, 7 </t>
  </si>
  <si>
    <t>Пермский край Пермский район  д.Жебреи,   ул. Советская, д.6а</t>
  </si>
  <si>
    <t>Пермский край,  Пермский район с. Фролы</t>
  </si>
  <si>
    <t>Пермский край, Пермский район, c. Фролы, ул. Светлая, 1</t>
  </si>
  <si>
    <t>Пермский край   Пермский район    с.Фролы,  ул. Садовая, д.7</t>
  </si>
  <si>
    <t>Пермский край   Пермский район д.Жебреи,   ул. Советская, д.6а</t>
  </si>
  <si>
    <t xml:space="preserve">Школьная спортивная  площадка </t>
  </si>
  <si>
    <t>Пермский край  Пермский район    с.Фролы,   ул. Садовая, д.7</t>
  </si>
  <si>
    <t>Пермский край, Пермский район, п. Юг,   ул. Ленина,  90</t>
  </si>
  <si>
    <t>Пермский край,  Пермский район, п. Юг,  ул. Ленина,  6</t>
  </si>
  <si>
    <t>Пермский край,Пермский район,п. Юг,ул. Комсомольский проспект</t>
  </si>
  <si>
    <t>Пермский край, Пермский район, п. Юг,  ул. Ленина,  87</t>
  </si>
  <si>
    <t>Каток</t>
  </si>
  <si>
    <t>Пермский край,  Пермский район, п. Юг, ул. Урицкого, 79</t>
  </si>
  <si>
    <t>Пермский край,  Пермский район, . Юг,   ул. Полевая  3А</t>
  </si>
  <si>
    <t>Пермский край,   Пермский район,п. Юг, ул. Октябрьская, 20 А</t>
  </si>
  <si>
    <t>Пермский край,Пермский район, . Юг,ул. Гагарина</t>
  </si>
  <si>
    <t>Пермский край,  Пермский район, п. Юг,   ул. Ленина,  90</t>
  </si>
  <si>
    <t>Пермский край,  Пермский район, п. Юг,    ул. Ленина, 90</t>
  </si>
  <si>
    <t xml:space="preserve">Стритбольная площадка </t>
  </si>
  <si>
    <t>Пермский край,                Пермский район,                  п. Юго-Камский,                    ул. Декабристов,14</t>
  </si>
  <si>
    <t xml:space="preserve">Пермский край,                Пермский район,                  п. Новый, ул. Первомайская                    </t>
  </si>
  <si>
    <t xml:space="preserve">Пермский край,         Пермский район,                  п. Новый, ул. Первомайская </t>
  </si>
  <si>
    <t xml:space="preserve">Мини-футбольное поле </t>
  </si>
  <si>
    <t xml:space="preserve">Пермский край,                Пермский район,                  с. Рождественское                ул. Революционная, 25                    </t>
  </si>
  <si>
    <t>Пермский край,                   Пермский район,                  п. Юго-Камский,                     ул. Советская, 155</t>
  </si>
  <si>
    <t xml:space="preserve">Межшкольный стадион (2 беговые дорожки, футбольное поле, универсальная игровая площадка) </t>
  </si>
  <si>
    <t>Пермский край,               Пермский район,                    п. Юго-Камский,                     ул. Школьная, 9</t>
  </si>
  <si>
    <t xml:space="preserve">Пермский край,                Пермский район,                    с. Рождественское,                ул. Революционная, 25 </t>
  </si>
  <si>
    <t>Пермский край,                   Пермский район,                  п. Юго-Камский,                     ул. Советская, 155 А</t>
  </si>
  <si>
    <t xml:space="preserve">Хоккейная коробка  </t>
  </si>
  <si>
    <t xml:space="preserve">Пермский край,                 Пермский район,                  п. Юго-Камский,                     ул. Спортивная, 1 </t>
  </si>
  <si>
    <t>Футбольное поле Юго-Камского дома спорта</t>
  </si>
  <si>
    <t xml:space="preserve">Пермский край,               Пермский район,
п. Юго-Камский,           микрорайон № 1
</t>
  </si>
  <si>
    <t xml:space="preserve">Универсальная игровая площадка микрорайона N 1 в п.Юго-Камский </t>
  </si>
  <si>
    <t>Пермский край, Пермский район с. Бершетьул. Молодёжная, 2</t>
  </si>
  <si>
    <t>Спортивный зал (муниципальная)</t>
  </si>
  <si>
    <t>Спортивный зал (государственная)</t>
  </si>
  <si>
    <t>Пермский край,Пермский район с. Бершеть ул. Молодёжная, 4</t>
  </si>
  <si>
    <t xml:space="preserve">Тренажёрный зал </t>
  </si>
  <si>
    <t>Пермский край               Пермский район              с. Бершеть,                              ул. Ленина д.9</t>
  </si>
  <si>
    <t xml:space="preserve">Бассейн </t>
  </si>
  <si>
    <t xml:space="preserve">Спортивный зал </t>
  </si>
  <si>
    <t>Пермский край   Пермский район с. Гамово,   ул. 50 лет Октября д.37</t>
  </si>
  <si>
    <t>Бассейн  детского сада</t>
  </si>
  <si>
    <t xml:space="preserve"> Трассы - 2 770 м.              Half-pipe - 715 кв. м.  </t>
  </si>
  <si>
    <t xml:space="preserve">Пермский край,  Пермский район, c. Гамово </t>
  </si>
  <si>
    <t xml:space="preserve">Горнолыжый комплекс "Иван-Гора" </t>
  </si>
  <si>
    <t>Пермский край  Пермский район с. Гамово,  ул. 50 лет Октября д.37</t>
  </si>
  <si>
    <t>Спортивный зал детского сада</t>
  </si>
  <si>
    <t>Пермский край Пермский район с. Гамово, ул. 50 лет Октября д.34 а</t>
  </si>
  <si>
    <t>Пермский край  Пермский район  с. Гамово,  ул. 50 лет Октября д.18 Б</t>
  </si>
  <si>
    <t>10,10,5</t>
  </si>
  <si>
    <t xml:space="preserve">Пермский край, Пермский район, c. Гамово, </t>
  </si>
  <si>
    <t xml:space="preserve">Лыжная база </t>
  </si>
  <si>
    <t>Пермский край,Пермский район, c. Гамово,   ул.50 лет Октября, д.14</t>
  </si>
  <si>
    <t>Спортивный зал  СШ</t>
  </si>
  <si>
    <t>Пермский край,  Пермский район, c. Гамово,  ул.50 лет Октября, д.14</t>
  </si>
  <si>
    <t>Пермский край, Пермский район, c. Гамово,ул.50 лет Октября, 19А</t>
  </si>
  <si>
    <t xml:space="preserve">Дом спорта с. Гамово (универсальная игровая площадка, тренажёрный зал) </t>
  </si>
  <si>
    <t xml:space="preserve">5,5,1,3 </t>
  </si>
  <si>
    <t>Пермский край,  Пермский район ст. Ферма</t>
  </si>
  <si>
    <t xml:space="preserve">Лыжная база муниципального автономного учреждения "Спортивный клуб "Двуречье"" </t>
  </si>
  <si>
    <t>Пермский край, Пермский район ст. Ферма ул. Трубная, 1а</t>
  </si>
  <si>
    <t>Спортивный комплекс "Двуречье" (спортивный зал универсальный)</t>
  </si>
  <si>
    <t>Пермский край, Пермский район ст. Ферма ул. Строителей, 2 а</t>
  </si>
  <si>
    <t>Спортивный зал СШ</t>
  </si>
  <si>
    <t>Пермский край, Пермский район д. Мостовая ул. Культуры, 33</t>
  </si>
  <si>
    <t>Спортивный зал ОШ</t>
  </si>
  <si>
    <t>Пермский край,  Пермский район, ст.Ферма, ул.Трубная, 10</t>
  </si>
  <si>
    <t>Спортивный зал детского сада, копус</t>
  </si>
  <si>
    <t>Пермский край,Пермский район, п.Горный, ул.Лямина, 1</t>
  </si>
  <si>
    <t>Спортивный зал детского сада, копус 2</t>
  </si>
  <si>
    <t>Пермский край,  Пермский район, д. Горшки, ул. Школьная, 4</t>
  </si>
  <si>
    <t>Пермский край, Пермский район, д. Кондратово,  ул. Карла Маркса, 1 «б»</t>
  </si>
  <si>
    <t xml:space="preserve">Муниципальное автономное учреждение Кондратовский дом спорта </t>
  </si>
  <si>
    <t xml:space="preserve">Пермский край, Пермский район, д. Кондратово,  ул. Карла Маркса 1 а                    
</t>
  </si>
  <si>
    <t>Пермский край,Пермский районд. Кондратово, ул.Камская, 5 А</t>
  </si>
  <si>
    <t>Универсальная игровая  площадка</t>
  </si>
  <si>
    <t>Пермский край,   Пермский район д. Кондратово, ул. Культуры, 4</t>
  </si>
  <si>
    <t>Пермский край               Пермский район              д. Кондратово,                              ул. Садовое кольцо д.10</t>
  </si>
  <si>
    <t>Спортивный зал детского сада "Ладошки</t>
  </si>
  <si>
    <t>Пермский край               Пермский район              д. Кондратово,                              ул. Карла Маркса д.1Г</t>
  </si>
  <si>
    <t>Пермский край, Пермский район д. Байболовка  ул.Школьная, 1 а</t>
  </si>
  <si>
    <t xml:space="preserve">Пермский край,Пермский районп. Кукуштан ул.Мира, 9 </t>
  </si>
  <si>
    <t xml:space="preserve">Спортивный зал  </t>
  </si>
  <si>
    <t>Пермский край, Пермский район с. Курашим, ул. Молодёжная, 3</t>
  </si>
  <si>
    <t xml:space="preserve">Спортивный зал детского сада </t>
  </si>
  <si>
    <t>Пермский район, с.Култаево, ул. Нижнемуллинская, д.6а</t>
  </si>
  <si>
    <t xml:space="preserve">Боксерский ринг Муниципального учреждения «Дом спорта Култаевского сельского поселения» (модуль) </t>
  </si>
  <si>
    <t xml:space="preserve">10, 10, 5 </t>
  </si>
  <si>
    <t>Пермский край,Пермский район, с. Култаево, ул. Космонавтов, 1</t>
  </si>
  <si>
    <t>Пермский край               Пермский район              с. Култаево,                              ул. Школьная, 2</t>
  </si>
  <si>
    <t>Пермский край Пермский район с. Култаево,ул. Романа Кашина, 65А</t>
  </si>
  <si>
    <t xml:space="preserve">Пермский край, 
Пермский район, 
с. Култаево, 
ул. Нижнемуллинская, 6 а
</t>
  </si>
  <si>
    <t xml:space="preserve">спортивный зал для настольного тенниса и фитнеса Муниципального учреждения «Дом спорта Култаевского сельского поселения» (модуль) </t>
  </si>
  <si>
    <t>Пермский край, Пермский район, с. Култаево, ул. Нижнемуллинская, 6 а</t>
  </si>
  <si>
    <t xml:space="preserve">спортивный зал для вольной борьбы и гимнастики Муниципального учреждения «Дом спорта Култаевского сельского поселения» (модуль) </t>
  </si>
  <si>
    <t>Пермский край, Пермский район, с. Култаево,ул. Космонавтов, 1/1</t>
  </si>
  <si>
    <t>Спортивный зал 1 Муниципальное учреждение «Дом спорта Култаевского сельского поселения» (муниципальная) для футбола, волейбола, гандбола, большого тенниса, баскетбола</t>
  </si>
  <si>
    <t>Пермский край, Пермский район, с. Култаево,ул. Школьная, 6</t>
  </si>
  <si>
    <t>Пермский край, Пермский район, с. Баш-Култаево, ул.Мавлютова, 30</t>
  </si>
  <si>
    <t>Пермский край, Пермский район, д. Петровка,   . Школьная, 4</t>
  </si>
  <si>
    <t xml:space="preserve">Пермский край, 
Пермский район, 
д.Петровка, ул. Школьная, 4                        
</t>
  </si>
  <si>
    <t xml:space="preserve">Спортивный стадион МУ "Дом спорта Култаевского сельского поселения" </t>
  </si>
  <si>
    <t xml:space="preserve">Тренажерный зал Муниципального учреждения «Дом спорта Култаевского сельского поселения» (модуль) </t>
  </si>
  <si>
    <t>Пермский край               Пермский район              с. Мулянка                              ул. Садовая, 1</t>
  </si>
  <si>
    <t>Пермский край               Пермский район              с. Лобаново                              ул. Культуры, 9</t>
  </si>
  <si>
    <t>Пермский край               Пермский район              с. Лобаново                              ул. Зеленая 1а</t>
  </si>
  <si>
    <t xml:space="preserve">Спортивный комплекс
Муниципальное автономное учреждение спорта «Лобановский дом спорта»
(универсальный игровой зал) </t>
  </si>
  <si>
    <t>Пермский край.                Пермский район, 
с. Кояново                          
ул. Советская, 133 а</t>
  </si>
  <si>
    <t>Пермский край,  Пермский район, с. Платошино,   ул. Владимирова, д. 32</t>
  </si>
  <si>
    <t>Пермский край,Пермский район,  с. Платошино,   ул. Школьная, д. 42а</t>
  </si>
  <si>
    <t>Спортивный зал в оме спорта с. Платошино</t>
  </si>
  <si>
    <t>Пермский край  Пермский район  с. Платошино,     ул. Владимирова, д.32</t>
  </si>
  <si>
    <t xml:space="preserve">Бассейн  </t>
  </si>
  <si>
    <t xml:space="preserve">Пермский край                Пермский район, 
д. Крохово                            
</t>
  </si>
  <si>
    <t xml:space="preserve">Пермский край                Пермский район, 
д. Песьянка                          
</t>
  </si>
  <si>
    <t>тренажерный зал</t>
  </si>
  <si>
    <t>Пермский край               Пермский район              д. Ванюки                              ул. Зелёная, 35а</t>
  </si>
  <si>
    <t xml:space="preserve">Спортивный зал для борьбы  </t>
  </si>
  <si>
    <t>Пермский край,        Пермский район, п.Сылва,          ул.Заводской переулок, 16/1</t>
  </si>
  <si>
    <t xml:space="preserve">Пермский край,  Пермский район, п.Сылва </t>
  </si>
  <si>
    <t>Тропа здоровья</t>
  </si>
  <si>
    <t>Пермский край,Пермский район,  п.Сылва, ул.Молодежная, 12а</t>
  </si>
  <si>
    <t xml:space="preserve">Тир </t>
  </si>
  <si>
    <t>Пермский край,   Пермский район, д.Малая,  ул.Школьная, 2а</t>
  </si>
  <si>
    <t>ермский край,    Пермский район, п.Сылва,  ул. Заводской переулок, 1</t>
  </si>
  <si>
    <t xml:space="preserve">Спортивный зал автономного муниципального учреждения "Сылвенский Дом спорта" (муниципальная) </t>
  </si>
  <si>
    <t>Пермский край,  Пермский район, п.Сылва,  ул.Молодежная, 14</t>
  </si>
  <si>
    <t xml:space="preserve">Спортивный зал автономного муниципального учреждения "Сылвенский Дом спорта" </t>
  </si>
  <si>
    <t>Пермский край,  Пермский район, п.Сылва,  ул.Молодежная, 7</t>
  </si>
  <si>
    <t xml:space="preserve">Пермский край,            Пермский район 
п. Красный Восход,                ул. Спортивная 13
</t>
  </si>
  <si>
    <t xml:space="preserve">Автономная некоммерческая специализированная детско-юношеская конно-спортивная школа «Реприз» </t>
  </si>
  <si>
    <t>Пермский край,        Пермский район 
с. Усть-Качка
ул. Краснознамённая, 5</t>
  </si>
  <si>
    <t xml:space="preserve">Стрелковый тир </t>
  </si>
  <si>
    <t xml:space="preserve">Пермский край,        Пермский район 
д. Гамы
</t>
  </si>
  <si>
    <t xml:space="preserve">Плавательный бассейн Пермского кадетского корпуса ПФО имени героя России Ф. Кузьмина </t>
  </si>
  <si>
    <t xml:space="preserve">Плавательный бассейн </t>
  </si>
  <si>
    <t>Пермский край,        Пермский район 
с. Усть-Качка,                     ул. Дубровская, 1</t>
  </si>
  <si>
    <t xml:space="preserve">Пермский край,        Пермский район 
с. Усть-Качка,                     </t>
  </si>
  <si>
    <t>Тренажёрный зал</t>
  </si>
  <si>
    <t xml:space="preserve">Дом спорта военно-спортивного центра Пермского кадетского корпуса ПФО имени героя России Ф. Кузьмина Зал для борьбы </t>
  </si>
  <si>
    <t xml:space="preserve">Дом спорта военно-спортивного центра Пермского кадетского корпуса ПФО имени героя России Ф. Кузьмина Зал восточных единоборств </t>
  </si>
  <si>
    <t xml:space="preserve">трассы - 2 600  м. </t>
  </si>
  <si>
    <t xml:space="preserve">Пермский край,Пермский район,  д. Глушата                       </t>
  </si>
  <si>
    <t xml:space="preserve">Горнолыжная база "Гора" </t>
  </si>
  <si>
    <t>Пермский край   Пермский район д.Скобелевка,   ул. Майская д.3</t>
  </si>
  <si>
    <t>Пермский край, Пермский район, с. Скобелевка  ул. Майская, 2</t>
  </si>
  <si>
    <t>Пермский край   Пермский район д.Жебреи,     ул. Советская, д.6а</t>
  </si>
  <si>
    <t>Пермский край, Пермский район, с.Фролы, л.Центральная, 8</t>
  </si>
  <si>
    <t xml:space="preserve">Зал для физкультурных занятий </t>
  </si>
  <si>
    <t xml:space="preserve">Горнолыжные трассы - 4 100 м. Трассы для сноуборда - 300 м. </t>
  </si>
  <si>
    <t xml:space="preserve">Пермский край Пермский район   д.Жебреи,  </t>
  </si>
  <si>
    <t xml:space="preserve">Горнолыжый комплекс "Жебреи" </t>
  </si>
  <si>
    <t>Пермский край,  Пермский район, с. Фролы, ул. Светлая, 2</t>
  </si>
  <si>
    <t>Пермский край,  ермский район, с. Фролы, ул. Светлая, 2</t>
  </si>
  <si>
    <t>Пермский край,   Пермский район, с. Фролы, ул. Светлая, 2</t>
  </si>
  <si>
    <t>Пермский край,Пермский район, п. Юг,  ул. Ленина,  90</t>
  </si>
  <si>
    <t>Пермский край, Пермский район, п. Юг,   ул. Ленина,  6</t>
  </si>
  <si>
    <t>Спортивный зал</t>
  </si>
  <si>
    <t xml:space="preserve"> 3, 5, 10 </t>
  </si>
  <si>
    <t>Пермский край,                Пермский район,                  п. Юго-Камский,                    ул. Спортивная, 1</t>
  </si>
  <si>
    <t>Пермский край,                Пермский район,                  п. Юго-Камский,                    ул. Школьная, 9</t>
  </si>
  <si>
    <t xml:space="preserve">Пермский край,              Пермский район,                  п. Юго-Камский,                  ул. Спортивная, 1 </t>
  </si>
  <si>
    <t xml:space="preserve">МАУФКиС  «Олимп» спортивный зал </t>
  </si>
  <si>
    <t>Физкультурный зал</t>
  </si>
  <si>
    <t>Пермский край,               Пермский район,                    п. Юго-Камский,                     ул. Санаторная 113</t>
  </si>
  <si>
    <t>Пермский край. Пермский район, с. Мулянка                         
ул. Школьная, 1</t>
  </si>
  <si>
    <t xml:space="preserve">Пермский край.  Пермский район, с. Кояново                          
ул. Советская, 133 </t>
  </si>
  <si>
    <t>Пермский край, Пермский район с. Бершетьул. Молодёжная, 4</t>
  </si>
  <si>
    <t>Пермский край,    Пермский район, c. Мулянка, ул. Школьная, 1</t>
  </si>
  <si>
    <t>Пермский край, Пермский район с. Бершетьул. Ленина, 12а</t>
  </si>
  <si>
    <t>Пермский край,  Пермский район, п.Сокол,  между домами №№ 4-14</t>
  </si>
  <si>
    <t>Пермский край, Пермский район, д. Песьянка,     ул.Молодежная,  ежду домами №№ 9-10</t>
  </si>
  <si>
    <t>Пермский край. Пермский район, с. Мулянка   
ул. Школьная, 1</t>
  </si>
  <si>
    <t xml:space="preserve">Пермский край. Пермский район,   с. Лобаново,    ул. Центральная, д. 8 А </t>
  </si>
  <si>
    <t xml:space="preserve">Пермский край.    Пермский район, д. Касимово                       
</t>
  </si>
  <si>
    <t>Пермский край.  Пермский район,   с. Лобаново,   ул. Центральная, д. 8 «А»</t>
  </si>
  <si>
    <t>ООО СК "Кама"</t>
  </si>
  <si>
    <t>д. Кондратово, ул. Камская 1в</t>
  </si>
  <si>
    <t>ООО "СК "Кама" (легкоатлетический манеж) (муниципальная)</t>
  </si>
  <si>
    <t>удовлетворительное</t>
  </si>
  <si>
    <t>в наличии</t>
  </si>
  <si>
    <t>включен</t>
  </si>
  <si>
    <t>Администрация Кондратовского сельского поселения, тел. 254-30-51</t>
  </si>
  <si>
    <t xml:space="preserve">Муниципальное учреждение "Дом спорта Култаевского сельского поселения" </t>
  </si>
  <si>
    <t>614520 
Пермский край,  Пермский район 
с. Култаево 
ул. Космонавтов, 1/1</t>
  </si>
  <si>
    <t>09.09.2016 г.№ 75</t>
  </si>
  <si>
    <t xml:space="preserve">Муниципальное автономное учреждение спорта "Лобановский дом спорта" </t>
  </si>
  <si>
    <t xml:space="preserve">614532, Пермский край Пермский район,                 с. Лобаново                     ул. Центральная, 8А </t>
  </si>
  <si>
    <t>20.11.2015 г.</t>
  </si>
  <si>
    <t>Шатров Вячеслав Минсагирович, тел. 297-60-40</t>
  </si>
  <si>
    <t>Пономарев Сергей Витальевич. 8-963-874-80-88</t>
  </si>
  <si>
    <t>не включен</t>
  </si>
  <si>
    <t>пандус</t>
  </si>
  <si>
    <t>Вяткин Александр Евгеньевич 8 (342)254-32-35</t>
  </si>
  <si>
    <t xml:space="preserve">Пермский край.   Пермский район, с. Лобаново,   </t>
  </si>
  <si>
    <t xml:space="preserve">Пермский край.  Пермский район, с. Кояново                       
ул. Советская, 133 </t>
  </si>
  <si>
    <t xml:space="preserve">Пермский край. Пермский район, с. Лобаново,  ул. Центральная, д. 8 </t>
  </si>
  <si>
    <t>Пермский край,Пермский район,    д. Горшки,  ул. Школьная, 4</t>
  </si>
  <si>
    <t>Пермский край,  Пермский район,  п. Ферма, ул. Строителей, 2а</t>
  </si>
  <si>
    <t>Пермский край   Пермский район,  д. Большое Савино,     ул. Береговая, напротив д. 1</t>
  </si>
  <si>
    <t>Пермский край,   Пермский район д. Гамы</t>
  </si>
  <si>
    <t>Пермский край,  Пермский район с. Усть-Качка</t>
  </si>
  <si>
    <t xml:space="preserve">Пермский край,   Пермский район, п.Сылва,  ул.Белинского 12 </t>
  </si>
  <si>
    <t xml:space="preserve">Пермский край Пермский район, д. Ванюки, ул. Зеленая, д. 35а
</t>
  </si>
  <si>
    <t>Пермский край,   Пермский район с. Усть-Качка</t>
  </si>
  <si>
    <t>Пермский край,    Пермский район с. Усть-Качкаул. Краснознамённая, 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</si>
</sst>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 style="thin">
        <color theme="1"/>
      </bottom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8" fillId="0" borderId="18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48" fillId="0" borderId="2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2" xfId="0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49" fillId="33" borderId="12" xfId="0" applyFont="1" applyFill="1" applyBorder="1" applyAlignment="1">
      <alignment vertical="center" wrapText="1"/>
    </xf>
    <xf numFmtId="0" fontId="49" fillId="33" borderId="20" xfId="0" applyFont="1" applyFill="1" applyBorder="1" applyAlignment="1">
      <alignment vertical="center" wrapText="1"/>
    </xf>
    <xf numFmtId="0" fontId="48" fillId="0" borderId="26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0" fontId="0" fillId="34" borderId="0" xfId="0" applyFill="1" applyBorder="1" applyAlignment="1">
      <alignment/>
    </xf>
    <xf numFmtId="0" fontId="48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3" fontId="13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3" fontId="50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16" fontId="48" fillId="34" borderId="10" xfId="0" applyNumberFormat="1" applyFont="1" applyFill="1" applyBorder="1" applyAlignment="1">
      <alignment horizontal="center" vertical="center" wrapText="1"/>
    </xf>
    <xf numFmtId="0" fontId="47" fillId="34" borderId="0" xfId="0" applyFont="1" applyFill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49" fillId="34" borderId="10" xfId="0" applyFont="1" applyFill="1" applyBorder="1" applyAlignment="1">
      <alignment horizontal="center" vertical="center" wrapText="1"/>
    </xf>
    <xf numFmtId="0" fontId="47" fillId="34" borderId="3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3" fontId="48" fillId="34" borderId="10" xfId="0" applyNumberFormat="1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top" wrapText="1"/>
    </xf>
    <xf numFmtId="0" fontId="46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top" wrapText="1"/>
    </xf>
    <xf numFmtId="0" fontId="51" fillId="34" borderId="10" xfId="0" applyFont="1" applyFill="1" applyBorder="1" applyAlignment="1">
      <alignment horizontal="center" vertical="center" wrapText="1"/>
    </xf>
    <xf numFmtId="0" fontId="47" fillId="34" borderId="31" xfId="0" applyFont="1" applyFill="1" applyBorder="1" applyAlignment="1">
      <alignment horizontal="center" vertical="center" wrapText="1"/>
    </xf>
    <xf numFmtId="0" fontId="47" fillId="34" borderId="32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left"/>
    </xf>
    <xf numFmtId="0" fontId="37" fillId="34" borderId="10" xfId="0" applyFont="1" applyFill="1" applyBorder="1" applyAlignment="1">
      <alignment horizontal="left"/>
    </xf>
    <xf numFmtId="0" fontId="49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9" fillId="33" borderId="24" xfId="0" applyFont="1" applyFill="1" applyBorder="1" applyAlignment="1">
      <alignment horizontal="center" vertical="center" wrapText="1"/>
    </xf>
    <xf numFmtId="0" fontId="49" fillId="33" borderId="31" xfId="0" applyFont="1" applyFill="1" applyBorder="1" applyAlignment="1">
      <alignment horizontal="center" vertical="center" wrapText="1"/>
    </xf>
    <xf numFmtId="0" fontId="49" fillId="33" borderId="33" xfId="0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horizontal="left"/>
    </xf>
    <xf numFmtId="0" fontId="37" fillId="0" borderId="34" xfId="0" applyFont="1" applyBorder="1" applyAlignment="1">
      <alignment horizontal="left"/>
    </xf>
    <xf numFmtId="0" fontId="47" fillId="0" borderId="32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35" xfId="0" applyFont="1" applyFill="1" applyBorder="1" applyAlignment="1">
      <alignment horizontal="center" vertical="center" wrapText="1"/>
    </xf>
    <xf numFmtId="0" fontId="49" fillId="33" borderId="36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35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2" fillId="34" borderId="29" xfId="0" applyFont="1" applyFill="1" applyBorder="1" applyAlignment="1">
      <alignment horizontal="center" vertical="center" wrapText="1"/>
    </xf>
    <xf numFmtId="0" fontId="49" fillId="34" borderId="29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0"/>
  <sheetViews>
    <sheetView tabSelected="1" zoomScale="90" zoomScaleNormal="90" zoomScalePageLayoutView="0" workbookViewId="0" topLeftCell="A134">
      <selection activeCell="I139" sqref="I139"/>
    </sheetView>
  </sheetViews>
  <sheetFormatPr defaultColWidth="9.140625" defaultRowHeight="15"/>
  <cols>
    <col min="1" max="1" width="6.7109375" style="19" customWidth="1"/>
    <col min="2" max="2" width="49.00390625" style="59" customWidth="1"/>
    <col min="3" max="3" width="51.28125" style="59" customWidth="1"/>
    <col min="4" max="4" width="15.7109375" style="59" customWidth="1"/>
    <col min="5" max="5" width="16.7109375" style="59" customWidth="1"/>
    <col min="6" max="6" width="30.421875" style="59" customWidth="1"/>
    <col min="7" max="7" width="22.28125" style="59" customWidth="1"/>
    <col min="8" max="8" width="17.00390625" style="59" customWidth="1"/>
    <col min="9" max="9" width="23.140625" style="59" customWidth="1"/>
    <col min="10" max="10" width="15.7109375" style="59" customWidth="1"/>
    <col min="11" max="11" width="20.57421875" style="19" customWidth="1"/>
    <col min="12" max="16384" width="9.140625" style="19" customWidth="1"/>
  </cols>
  <sheetData>
    <row r="1" spans="1:10" ht="18">
      <c r="A1" s="67" t="s">
        <v>41</v>
      </c>
      <c r="B1" s="67"/>
      <c r="C1" s="67"/>
      <c r="D1" s="67"/>
      <c r="E1" s="67"/>
      <c r="F1" s="67"/>
      <c r="G1" s="67"/>
      <c r="H1" s="67"/>
      <c r="I1" s="67"/>
      <c r="J1" s="61"/>
    </row>
    <row r="2" spans="1:10" ht="17.25">
      <c r="A2" s="70" t="s">
        <v>40</v>
      </c>
      <c r="B2" s="70"/>
      <c r="C2" s="70"/>
      <c r="D2" s="70"/>
      <c r="E2" s="70"/>
      <c r="F2" s="70"/>
      <c r="G2" s="70"/>
      <c r="H2" s="70"/>
      <c r="I2" s="70"/>
      <c r="J2" s="61"/>
    </row>
    <row r="3" spans="1:10" ht="18.75">
      <c r="A3" s="65"/>
      <c r="B3" s="61"/>
      <c r="C3" s="61"/>
      <c r="D3" s="61"/>
      <c r="E3" s="61"/>
      <c r="F3" s="61"/>
      <c r="G3" s="61"/>
      <c r="H3" s="61"/>
      <c r="I3" s="61"/>
      <c r="J3" s="61"/>
    </row>
    <row r="4" spans="1:12" ht="111">
      <c r="A4" s="66" t="s">
        <v>9</v>
      </c>
      <c r="B4" s="57" t="s">
        <v>11</v>
      </c>
      <c r="C4" s="57" t="s">
        <v>0</v>
      </c>
      <c r="D4" s="57" t="s">
        <v>14</v>
      </c>
      <c r="E4" s="57" t="s">
        <v>15</v>
      </c>
      <c r="F4" s="57" t="s">
        <v>12</v>
      </c>
      <c r="G4" s="57" t="s">
        <v>10</v>
      </c>
      <c r="H4" s="57" t="s">
        <v>2</v>
      </c>
      <c r="I4" s="57" t="s">
        <v>43</v>
      </c>
      <c r="J4" s="57" t="s">
        <v>42</v>
      </c>
      <c r="K4" s="64"/>
      <c r="L4" s="36"/>
    </row>
    <row r="5" spans="1:10" ht="15">
      <c r="A5" s="73" t="s">
        <v>13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ht="27">
      <c r="A6" s="37">
        <v>1</v>
      </c>
      <c r="B6" s="39" t="s">
        <v>65</v>
      </c>
      <c r="C6" s="39" t="s">
        <v>377</v>
      </c>
      <c r="D6" s="39">
        <v>30</v>
      </c>
      <c r="E6" s="39">
        <v>10</v>
      </c>
      <c r="F6" s="39">
        <f>SUM(D6*E6)</f>
        <v>300</v>
      </c>
      <c r="G6" s="39">
        <v>15</v>
      </c>
      <c r="H6" s="40">
        <v>7554</v>
      </c>
      <c r="I6" s="60">
        <f aca="true" t="shared" si="0" ref="I6:I69">SUM(G6*12*350)</f>
        <v>63000</v>
      </c>
      <c r="J6" s="61" t="s">
        <v>84</v>
      </c>
    </row>
    <row r="7" spans="1:10" ht="27">
      <c r="A7" s="37">
        <v>2</v>
      </c>
      <c r="B7" s="39" t="s">
        <v>63</v>
      </c>
      <c r="C7" s="39" t="s">
        <v>378</v>
      </c>
      <c r="D7" s="39">
        <v>20</v>
      </c>
      <c r="E7" s="39">
        <v>8</v>
      </c>
      <c r="F7" s="39">
        <f aca="true" t="shared" si="1" ref="F7:F70">SUM(D7*E7)</f>
        <v>160</v>
      </c>
      <c r="G7" s="39">
        <v>20</v>
      </c>
      <c r="H7" s="40">
        <v>8059</v>
      </c>
      <c r="I7" s="60">
        <f t="shared" si="0"/>
        <v>84000</v>
      </c>
      <c r="J7" s="61" t="s">
        <v>84</v>
      </c>
    </row>
    <row r="8" spans="1:10" ht="27">
      <c r="A8" s="37">
        <v>3</v>
      </c>
      <c r="B8" s="39" t="s">
        <v>62</v>
      </c>
      <c r="C8" s="39" t="s">
        <v>371</v>
      </c>
      <c r="D8" s="39">
        <v>40</v>
      </c>
      <c r="E8" s="39">
        <v>20</v>
      </c>
      <c r="F8" s="39">
        <f t="shared" si="1"/>
        <v>800</v>
      </c>
      <c r="G8" s="39">
        <v>10</v>
      </c>
      <c r="H8" s="40">
        <v>7554</v>
      </c>
      <c r="I8" s="60">
        <f t="shared" si="0"/>
        <v>42000</v>
      </c>
      <c r="J8" s="61" t="s">
        <v>84</v>
      </c>
    </row>
    <row r="9" spans="1:10" ht="27">
      <c r="A9" s="37">
        <v>4</v>
      </c>
      <c r="B9" s="39" t="s">
        <v>61</v>
      </c>
      <c r="C9" s="39" t="s">
        <v>401</v>
      </c>
      <c r="D9" s="39">
        <v>19</v>
      </c>
      <c r="E9" s="39">
        <v>10</v>
      </c>
      <c r="F9" s="39">
        <f t="shared" si="1"/>
        <v>190</v>
      </c>
      <c r="G9" s="39">
        <v>21</v>
      </c>
      <c r="H9" s="40">
        <v>4029</v>
      </c>
      <c r="I9" s="60">
        <f t="shared" si="0"/>
        <v>88200</v>
      </c>
      <c r="J9" s="61" t="s">
        <v>84</v>
      </c>
    </row>
    <row r="10" spans="1:11" ht="41.25">
      <c r="A10" s="37">
        <v>5</v>
      </c>
      <c r="B10" s="39" t="s">
        <v>59</v>
      </c>
      <c r="C10" s="39" t="s">
        <v>379</v>
      </c>
      <c r="D10" s="39">
        <v>25</v>
      </c>
      <c r="E10" s="39">
        <v>22</v>
      </c>
      <c r="F10" s="39">
        <f t="shared" si="1"/>
        <v>550</v>
      </c>
      <c r="G10" s="39">
        <v>25</v>
      </c>
      <c r="H10" s="40">
        <v>8052</v>
      </c>
      <c r="I10" s="60">
        <f t="shared" si="0"/>
        <v>105000</v>
      </c>
      <c r="J10" s="61" t="s">
        <v>84</v>
      </c>
      <c r="K10" s="36"/>
    </row>
    <row r="11" spans="1:11" ht="27">
      <c r="A11" s="37">
        <v>6</v>
      </c>
      <c r="B11" s="39" t="s">
        <v>76</v>
      </c>
      <c r="C11" s="39" t="s">
        <v>380</v>
      </c>
      <c r="D11" s="39">
        <v>14</v>
      </c>
      <c r="E11" s="39">
        <v>8</v>
      </c>
      <c r="F11" s="39">
        <f t="shared" si="1"/>
        <v>112</v>
      </c>
      <c r="G11" s="39">
        <v>10</v>
      </c>
      <c r="H11" s="40">
        <v>7554</v>
      </c>
      <c r="I11" s="60">
        <f t="shared" si="0"/>
        <v>42000</v>
      </c>
      <c r="J11" s="61" t="s">
        <v>84</v>
      </c>
      <c r="K11" s="53"/>
    </row>
    <row r="12" spans="1:11" ht="27">
      <c r="A12" s="37">
        <v>7</v>
      </c>
      <c r="B12" s="39" t="s">
        <v>74</v>
      </c>
      <c r="C12" s="39" t="s">
        <v>370</v>
      </c>
      <c r="D12" s="39">
        <v>70</v>
      </c>
      <c r="E12" s="39">
        <v>40</v>
      </c>
      <c r="F12" s="39">
        <f t="shared" si="1"/>
        <v>2800</v>
      </c>
      <c r="G12" s="39">
        <v>25</v>
      </c>
      <c r="H12" s="40">
        <v>94300</v>
      </c>
      <c r="I12" s="60">
        <f t="shared" si="0"/>
        <v>105000</v>
      </c>
      <c r="J12" s="61" t="s">
        <v>84</v>
      </c>
      <c r="K12" s="53"/>
    </row>
    <row r="13" spans="1:11" ht="27">
      <c r="A13" s="37">
        <v>8</v>
      </c>
      <c r="B13" s="39" t="s">
        <v>73</v>
      </c>
      <c r="C13" s="39" t="s">
        <v>400</v>
      </c>
      <c r="D13" s="39">
        <v>25</v>
      </c>
      <c r="E13" s="39">
        <v>15</v>
      </c>
      <c r="F13" s="39">
        <f t="shared" si="1"/>
        <v>375</v>
      </c>
      <c r="G13" s="39">
        <v>20</v>
      </c>
      <c r="H13" s="40">
        <v>7554</v>
      </c>
      <c r="I13" s="60">
        <f t="shared" si="0"/>
        <v>84000</v>
      </c>
      <c r="J13" s="61" t="s">
        <v>84</v>
      </c>
      <c r="K13" s="54"/>
    </row>
    <row r="14" spans="1:11" ht="15">
      <c r="A14" s="37">
        <v>9</v>
      </c>
      <c r="B14" s="39" t="s">
        <v>73</v>
      </c>
      <c r="C14" s="39" t="s">
        <v>399</v>
      </c>
      <c r="D14" s="39">
        <v>60</v>
      </c>
      <c r="E14" s="39">
        <v>30</v>
      </c>
      <c r="F14" s="39">
        <f t="shared" si="1"/>
        <v>1800</v>
      </c>
      <c r="G14" s="39">
        <v>30</v>
      </c>
      <c r="H14" s="40">
        <v>7554</v>
      </c>
      <c r="I14" s="60">
        <f t="shared" si="0"/>
        <v>126000</v>
      </c>
      <c r="J14" s="39" t="s">
        <v>85</v>
      </c>
      <c r="K14" s="55"/>
    </row>
    <row r="15" spans="1:11" ht="41.25">
      <c r="A15" s="37">
        <v>10</v>
      </c>
      <c r="B15" s="39" t="s">
        <v>71</v>
      </c>
      <c r="C15" s="39" t="s">
        <v>70</v>
      </c>
      <c r="D15" s="39">
        <v>90</v>
      </c>
      <c r="E15" s="39">
        <v>61</v>
      </c>
      <c r="F15" s="39">
        <f t="shared" si="1"/>
        <v>5490</v>
      </c>
      <c r="G15" s="39">
        <v>70</v>
      </c>
      <c r="H15" s="40">
        <v>29393</v>
      </c>
      <c r="I15" s="60">
        <f t="shared" si="0"/>
        <v>294000</v>
      </c>
      <c r="J15" s="39" t="s">
        <v>84</v>
      </c>
      <c r="K15" s="55"/>
    </row>
    <row r="16" spans="1:11" ht="41.25">
      <c r="A16" s="37">
        <v>11</v>
      </c>
      <c r="B16" s="39" t="s">
        <v>69</v>
      </c>
      <c r="C16" s="39" t="s">
        <v>373</v>
      </c>
      <c r="D16" s="41">
        <v>120</v>
      </c>
      <c r="E16" s="41">
        <v>90</v>
      </c>
      <c r="F16" s="39">
        <f t="shared" si="1"/>
        <v>10800</v>
      </c>
      <c r="G16" s="61">
        <v>70</v>
      </c>
      <c r="H16" s="61">
        <v>94300</v>
      </c>
      <c r="I16" s="60">
        <f t="shared" si="0"/>
        <v>294000</v>
      </c>
      <c r="J16" s="39" t="s">
        <v>84</v>
      </c>
      <c r="K16" s="55"/>
    </row>
    <row r="17" spans="1:11" ht="27">
      <c r="A17" s="37">
        <v>12</v>
      </c>
      <c r="B17" s="39" t="s">
        <v>68</v>
      </c>
      <c r="C17" s="39" t="s">
        <v>67</v>
      </c>
      <c r="D17" s="39">
        <v>32.5</v>
      </c>
      <c r="E17" s="39">
        <v>21.1</v>
      </c>
      <c r="F17" s="39">
        <f t="shared" si="1"/>
        <v>685.75</v>
      </c>
      <c r="G17" s="61">
        <v>40</v>
      </c>
      <c r="H17" s="61">
        <v>29393</v>
      </c>
      <c r="I17" s="60">
        <f t="shared" si="0"/>
        <v>168000</v>
      </c>
      <c r="J17" s="39" t="s">
        <v>84</v>
      </c>
      <c r="K17" s="55"/>
    </row>
    <row r="18" spans="1:11" ht="30.75">
      <c r="A18" s="37">
        <v>13</v>
      </c>
      <c r="B18" s="42" t="s">
        <v>65</v>
      </c>
      <c r="C18" s="42" t="s">
        <v>237</v>
      </c>
      <c r="D18" s="42">
        <v>25</v>
      </c>
      <c r="E18" s="42">
        <v>15</v>
      </c>
      <c r="F18" s="39">
        <f t="shared" si="1"/>
        <v>375</v>
      </c>
      <c r="G18" s="42">
        <v>18</v>
      </c>
      <c r="H18" s="43">
        <v>7554</v>
      </c>
      <c r="I18" s="60">
        <f t="shared" si="0"/>
        <v>75600</v>
      </c>
      <c r="J18" s="61" t="s">
        <v>86</v>
      </c>
      <c r="K18" s="36"/>
    </row>
    <row r="19" spans="1:11" ht="30.75">
      <c r="A19" s="37">
        <v>14</v>
      </c>
      <c r="B19" s="42" t="s">
        <v>80</v>
      </c>
      <c r="C19" s="42" t="s">
        <v>372</v>
      </c>
      <c r="D19" s="42">
        <v>20</v>
      </c>
      <c r="E19" s="42">
        <v>10</v>
      </c>
      <c r="F19" s="39">
        <f t="shared" si="1"/>
        <v>200</v>
      </c>
      <c r="G19" s="42">
        <v>18</v>
      </c>
      <c r="H19" s="43">
        <v>8059</v>
      </c>
      <c r="I19" s="60">
        <f t="shared" si="0"/>
        <v>75600</v>
      </c>
      <c r="J19" s="43" t="s">
        <v>87</v>
      </c>
      <c r="K19" s="36"/>
    </row>
    <row r="20" spans="1:11" ht="46.5">
      <c r="A20" s="37">
        <v>15</v>
      </c>
      <c r="B20" s="42" t="s">
        <v>78</v>
      </c>
      <c r="C20" s="42" t="s">
        <v>77</v>
      </c>
      <c r="D20" s="42">
        <v>104</v>
      </c>
      <c r="E20" s="42">
        <v>78</v>
      </c>
      <c r="F20" s="39">
        <f t="shared" si="1"/>
        <v>8112</v>
      </c>
      <c r="G20" s="42">
        <v>60</v>
      </c>
      <c r="H20" s="43">
        <v>94300</v>
      </c>
      <c r="I20" s="60">
        <f t="shared" si="0"/>
        <v>252000</v>
      </c>
      <c r="J20" s="43" t="s">
        <v>66</v>
      </c>
      <c r="K20" s="36"/>
    </row>
    <row r="21" spans="1:11" ht="30.75">
      <c r="A21" s="37">
        <v>16</v>
      </c>
      <c r="B21" s="42" t="s">
        <v>82</v>
      </c>
      <c r="C21" s="42" t="s">
        <v>81</v>
      </c>
      <c r="D21" s="42">
        <v>100</v>
      </c>
      <c r="E21" s="42">
        <v>60</v>
      </c>
      <c r="F21" s="39">
        <f t="shared" si="1"/>
        <v>6000</v>
      </c>
      <c r="G21" s="42">
        <v>28</v>
      </c>
      <c r="H21" s="43">
        <v>21840</v>
      </c>
      <c r="I21" s="60">
        <f t="shared" si="0"/>
        <v>117600</v>
      </c>
      <c r="J21" s="42" t="s">
        <v>87</v>
      </c>
      <c r="K21" s="36"/>
    </row>
    <row r="22" spans="1:11" ht="30.75">
      <c r="A22" s="37">
        <v>17</v>
      </c>
      <c r="B22" s="42" t="s">
        <v>73</v>
      </c>
      <c r="C22" s="42" t="s">
        <v>374</v>
      </c>
      <c r="D22" s="42">
        <v>56</v>
      </c>
      <c r="E22" s="42">
        <v>26.8</v>
      </c>
      <c r="F22" s="39">
        <f t="shared" si="1"/>
        <v>1500.8</v>
      </c>
      <c r="G22" s="42">
        <v>25</v>
      </c>
      <c r="H22" s="43">
        <v>7554</v>
      </c>
      <c r="I22" s="60">
        <f t="shared" si="0"/>
        <v>105000</v>
      </c>
      <c r="J22" s="43" t="s">
        <v>66</v>
      </c>
      <c r="K22" s="36"/>
    </row>
    <row r="23" spans="1:11" ht="30.75">
      <c r="A23" s="37">
        <v>18</v>
      </c>
      <c r="B23" s="42" t="s">
        <v>65</v>
      </c>
      <c r="C23" s="42" t="s">
        <v>83</v>
      </c>
      <c r="D23" s="42">
        <v>28</v>
      </c>
      <c r="E23" s="42">
        <v>15</v>
      </c>
      <c r="F23" s="39">
        <f t="shared" si="1"/>
        <v>420</v>
      </c>
      <c r="G23" s="42">
        <v>18</v>
      </c>
      <c r="H23" s="43">
        <v>7554</v>
      </c>
      <c r="I23" s="60">
        <f t="shared" si="0"/>
        <v>75600</v>
      </c>
      <c r="J23" s="61" t="s">
        <v>85</v>
      </c>
      <c r="K23" s="36"/>
    </row>
    <row r="24" spans="1:11" ht="30.75">
      <c r="A24" s="37">
        <v>19</v>
      </c>
      <c r="B24" s="42" t="s">
        <v>80</v>
      </c>
      <c r="C24" s="42" t="s">
        <v>89</v>
      </c>
      <c r="D24" s="42">
        <v>18</v>
      </c>
      <c r="E24" s="42">
        <v>9</v>
      </c>
      <c r="F24" s="39">
        <f t="shared" si="1"/>
        <v>162</v>
      </c>
      <c r="G24" s="42">
        <v>20</v>
      </c>
      <c r="H24" s="43">
        <v>8059</v>
      </c>
      <c r="I24" s="60">
        <f t="shared" si="0"/>
        <v>84000</v>
      </c>
      <c r="J24" s="61" t="s">
        <v>85</v>
      </c>
      <c r="K24" s="36"/>
    </row>
    <row r="25" spans="1:11" ht="30.75">
      <c r="A25" s="37">
        <v>20</v>
      </c>
      <c r="B25" s="42" t="s">
        <v>80</v>
      </c>
      <c r="C25" s="42" t="s">
        <v>88</v>
      </c>
      <c r="D25" s="42">
        <v>18</v>
      </c>
      <c r="E25" s="42">
        <v>9</v>
      </c>
      <c r="F25" s="39">
        <f t="shared" si="1"/>
        <v>162</v>
      </c>
      <c r="G25" s="42">
        <v>20</v>
      </c>
      <c r="H25" s="43">
        <v>8059</v>
      </c>
      <c r="I25" s="60">
        <f t="shared" si="0"/>
        <v>84000</v>
      </c>
      <c r="J25" s="61" t="s">
        <v>85</v>
      </c>
      <c r="K25" s="36"/>
    </row>
    <row r="26" spans="1:11" ht="46.5">
      <c r="A26" s="37">
        <v>21</v>
      </c>
      <c r="B26" s="42" t="s">
        <v>91</v>
      </c>
      <c r="C26" s="42" t="s">
        <v>90</v>
      </c>
      <c r="D26" s="42">
        <v>64</v>
      </c>
      <c r="E26" s="42">
        <v>32</v>
      </c>
      <c r="F26" s="39">
        <f t="shared" si="1"/>
        <v>2048</v>
      </c>
      <c r="G26" s="42">
        <v>80</v>
      </c>
      <c r="H26" s="43">
        <v>94300</v>
      </c>
      <c r="I26" s="60">
        <f t="shared" si="0"/>
        <v>336000</v>
      </c>
      <c r="J26" s="61" t="s">
        <v>84</v>
      </c>
      <c r="K26" s="36"/>
    </row>
    <row r="27" spans="1:11" ht="30.75">
      <c r="A27" s="37">
        <v>22</v>
      </c>
      <c r="B27" s="42" t="s">
        <v>74</v>
      </c>
      <c r="C27" s="42" t="s">
        <v>93</v>
      </c>
      <c r="D27" s="42">
        <v>100</v>
      </c>
      <c r="E27" s="42">
        <v>66</v>
      </c>
      <c r="F27" s="39">
        <f t="shared" si="1"/>
        <v>6600</v>
      </c>
      <c r="G27" s="42">
        <v>28</v>
      </c>
      <c r="H27" s="43">
        <v>21840</v>
      </c>
      <c r="I27" s="60">
        <f t="shared" si="0"/>
        <v>117600</v>
      </c>
      <c r="J27" s="61" t="s">
        <v>84</v>
      </c>
      <c r="K27" s="36"/>
    </row>
    <row r="28" spans="1:11" ht="30.75">
      <c r="A28" s="37">
        <v>23</v>
      </c>
      <c r="B28" s="42" t="s">
        <v>73</v>
      </c>
      <c r="C28" s="42" t="s">
        <v>92</v>
      </c>
      <c r="D28" s="42">
        <v>55</v>
      </c>
      <c r="E28" s="42">
        <v>35</v>
      </c>
      <c r="F28" s="39">
        <f t="shared" si="1"/>
        <v>1925</v>
      </c>
      <c r="G28" s="42">
        <v>30</v>
      </c>
      <c r="H28" s="43">
        <v>7554</v>
      </c>
      <c r="I28" s="60">
        <f t="shared" si="0"/>
        <v>126000</v>
      </c>
      <c r="J28" s="61" t="s">
        <v>84</v>
      </c>
      <c r="K28" s="36"/>
    </row>
    <row r="29" spans="1:11" ht="15">
      <c r="A29" s="37">
        <v>24</v>
      </c>
      <c r="B29" s="39" t="s">
        <v>65</v>
      </c>
      <c r="C29" s="39" t="s">
        <v>99</v>
      </c>
      <c r="D29" s="39">
        <v>22</v>
      </c>
      <c r="E29" s="39">
        <v>17</v>
      </c>
      <c r="F29" s="39">
        <f t="shared" si="1"/>
        <v>374</v>
      </c>
      <c r="G29" s="39">
        <v>15</v>
      </c>
      <c r="H29" s="40">
        <v>7554</v>
      </c>
      <c r="I29" s="60">
        <f t="shared" si="0"/>
        <v>63000</v>
      </c>
      <c r="J29" s="61" t="s">
        <v>84</v>
      </c>
      <c r="K29" s="36"/>
    </row>
    <row r="30" spans="1:11" ht="15">
      <c r="A30" s="37">
        <v>25</v>
      </c>
      <c r="B30" s="39" t="s">
        <v>65</v>
      </c>
      <c r="C30" s="39" t="s">
        <v>98</v>
      </c>
      <c r="D30" s="39">
        <v>22</v>
      </c>
      <c r="E30" s="39">
        <v>17</v>
      </c>
      <c r="F30" s="39">
        <f t="shared" si="1"/>
        <v>374</v>
      </c>
      <c r="G30" s="39">
        <v>15</v>
      </c>
      <c r="H30" s="40">
        <v>7554</v>
      </c>
      <c r="I30" s="60">
        <f t="shared" si="0"/>
        <v>63000</v>
      </c>
      <c r="J30" s="61" t="s">
        <v>84</v>
      </c>
      <c r="K30" s="36"/>
    </row>
    <row r="31" spans="1:11" ht="15">
      <c r="A31" s="37">
        <v>26</v>
      </c>
      <c r="B31" s="39" t="s">
        <v>80</v>
      </c>
      <c r="C31" s="39" t="s">
        <v>97</v>
      </c>
      <c r="D31" s="39">
        <v>18</v>
      </c>
      <c r="E31" s="39">
        <v>9</v>
      </c>
      <c r="F31" s="39">
        <f t="shared" si="1"/>
        <v>162</v>
      </c>
      <c r="G31" s="39">
        <v>16</v>
      </c>
      <c r="H31" s="40">
        <v>8059</v>
      </c>
      <c r="I31" s="60">
        <f t="shared" si="0"/>
        <v>67200</v>
      </c>
      <c r="J31" s="61" t="s">
        <v>84</v>
      </c>
      <c r="K31" s="36"/>
    </row>
    <row r="32" spans="1:11" ht="15">
      <c r="A32" s="37">
        <v>27</v>
      </c>
      <c r="B32" s="39" t="s">
        <v>80</v>
      </c>
      <c r="C32" s="39" t="s">
        <v>96</v>
      </c>
      <c r="D32" s="39">
        <v>18</v>
      </c>
      <c r="E32" s="39">
        <v>9</v>
      </c>
      <c r="F32" s="39">
        <f t="shared" si="1"/>
        <v>162</v>
      </c>
      <c r="G32" s="39">
        <v>16</v>
      </c>
      <c r="H32" s="40">
        <v>8059</v>
      </c>
      <c r="I32" s="60">
        <f t="shared" si="0"/>
        <v>67200</v>
      </c>
      <c r="J32" s="61" t="s">
        <v>84</v>
      </c>
      <c r="K32" s="36"/>
    </row>
    <row r="33" spans="1:11" ht="15">
      <c r="A33" s="37">
        <v>28</v>
      </c>
      <c r="B33" s="39" t="s">
        <v>95</v>
      </c>
      <c r="C33" s="39" t="s">
        <v>94</v>
      </c>
      <c r="D33" s="39">
        <v>18</v>
      </c>
      <c r="E33" s="39">
        <v>9</v>
      </c>
      <c r="F33" s="39">
        <f t="shared" si="1"/>
        <v>162</v>
      </c>
      <c r="G33" s="39">
        <v>16</v>
      </c>
      <c r="H33" s="40">
        <v>8059</v>
      </c>
      <c r="I33" s="60">
        <f t="shared" si="0"/>
        <v>67200</v>
      </c>
      <c r="J33" s="61" t="s">
        <v>84</v>
      </c>
      <c r="K33" s="36"/>
    </row>
    <row r="34" spans="1:11" ht="15">
      <c r="A34" s="37">
        <v>29</v>
      </c>
      <c r="B34" s="39" t="s">
        <v>111</v>
      </c>
      <c r="C34" s="39" t="s">
        <v>112</v>
      </c>
      <c r="D34" s="39">
        <v>20</v>
      </c>
      <c r="E34" s="39">
        <v>40</v>
      </c>
      <c r="F34" s="39">
        <f t="shared" si="1"/>
        <v>800</v>
      </c>
      <c r="G34" s="39">
        <v>80</v>
      </c>
      <c r="H34" s="40">
        <v>7554</v>
      </c>
      <c r="I34" s="60">
        <f t="shared" si="0"/>
        <v>336000</v>
      </c>
      <c r="J34" s="61" t="s">
        <v>84</v>
      </c>
      <c r="K34" s="36"/>
    </row>
    <row r="35" spans="1:11" ht="15">
      <c r="A35" s="37">
        <v>30</v>
      </c>
      <c r="B35" s="39" t="s">
        <v>111</v>
      </c>
      <c r="C35" s="39" t="s">
        <v>110</v>
      </c>
      <c r="D35" s="39">
        <v>20</v>
      </c>
      <c r="E35" s="39">
        <v>40</v>
      </c>
      <c r="F35" s="39">
        <f t="shared" si="1"/>
        <v>800</v>
      </c>
      <c r="G35" s="39">
        <v>80</v>
      </c>
      <c r="H35" s="40">
        <v>7554</v>
      </c>
      <c r="I35" s="60">
        <f t="shared" si="0"/>
        <v>336000</v>
      </c>
      <c r="J35" s="61" t="s">
        <v>84</v>
      </c>
      <c r="K35" s="36"/>
    </row>
    <row r="36" spans="1:11" ht="27">
      <c r="A36" s="37">
        <v>31</v>
      </c>
      <c r="B36" s="39" t="s">
        <v>109</v>
      </c>
      <c r="C36" s="39" t="s">
        <v>108</v>
      </c>
      <c r="D36" s="39">
        <v>25</v>
      </c>
      <c r="E36" s="39">
        <v>18</v>
      </c>
      <c r="F36" s="39">
        <f t="shared" si="1"/>
        <v>450</v>
      </c>
      <c r="G36" s="39">
        <v>16</v>
      </c>
      <c r="H36" s="40">
        <v>8059</v>
      </c>
      <c r="I36" s="60">
        <f t="shared" si="0"/>
        <v>67200</v>
      </c>
      <c r="J36" s="61" t="s">
        <v>84</v>
      </c>
      <c r="K36" s="36"/>
    </row>
    <row r="37" spans="1:11" ht="27">
      <c r="A37" s="37">
        <v>32</v>
      </c>
      <c r="B37" s="39" t="s">
        <v>107</v>
      </c>
      <c r="C37" s="39" t="s">
        <v>106</v>
      </c>
      <c r="D37" s="39">
        <v>10</v>
      </c>
      <c r="E37" s="39">
        <v>15</v>
      </c>
      <c r="F37" s="39">
        <f t="shared" si="1"/>
        <v>150</v>
      </c>
      <c r="G37" s="39">
        <v>10</v>
      </c>
      <c r="H37" s="40">
        <v>8354</v>
      </c>
      <c r="I37" s="60">
        <f t="shared" si="0"/>
        <v>42000</v>
      </c>
      <c r="J37" s="61" t="s">
        <v>84</v>
      </c>
      <c r="K37" s="36"/>
    </row>
    <row r="38" spans="1:11" ht="27">
      <c r="A38" s="37">
        <v>33</v>
      </c>
      <c r="B38" s="39" t="s">
        <v>105</v>
      </c>
      <c r="C38" s="39" t="s">
        <v>106</v>
      </c>
      <c r="D38" s="39">
        <v>25</v>
      </c>
      <c r="E38" s="39">
        <v>18</v>
      </c>
      <c r="F38" s="39">
        <f t="shared" si="1"/>
        <v>450</v>
      </c>
      <c r="G38" s="39">
        <v>30</v>
      </c>
      <c r="H38" s="40">
        <v>8059</v>
      </c>
      <c r="I38" s="60">
        <f t="shared" si="0"/>
        <v>126000</v>
      </c>
      <c r="J38" s="61" t="s">
        <v>84</v>
      </c>
      <c r="K38" s="36"/>
    </row>
    <row r="39" spans="1:11" ht="27">
      <c r="A39" s="37">
        <v>34</v>
      </c>
      <c r="B39" s="39" t="s">
        <v>105</v>
      </c>
      <c r="C39" s="39" t="s">
        <v>104</v>
      </c>
      <c r="D39" s="39">
        <v>15</v>
      </c>
      <c r="E39" s="39">
        <v>20</v>
      </c>
      <c r="F39" s="39">
        <f t="shared" si="1"/>
        <v>300</v>
      </c>
      <c r="G39" s="39">
        <v>25</v>
      </c>
      <c r="H39" s="40">
        <v>8059</v>
      </c>
      <c r="I39" s="60">
        <f t="shared" si="0"/>
        <v>105000</v>
      </c>
      <c r="J39" s="61" t="s">
        <v>84</v>
      </c>
      <c r="K39" s="36"/>
    </row>
    <row r="40" spans="1:11" ht="27">
      <c r="A40" s="37">
        <v>35</v>
      </c>
      <c r="B40" s="39" t="s">
        <v>103</v>
      </c>
      <c r="C40" s="39" t="s">
        <v>102</v>
      </c>
      <c r="D40" s="39">
        <v>12</v>
      </c>
      <c r="E40" s="39">
        <v>6</v>
      </c>
      <c r="F40" s="39">
        <f t="shared" si="1"/>
        <v>72</v>
      </c>
      <c r="G40" s="39">
        <v>15</v>
      </c>
      <c r="H40" s="40">
        <v>8059</v>
      </c>
      <c r="I40" s="60">
        <f t="shared" si="0"/>
        <v>63000</v>
      </c>
      <c r="J40" s="61" t="s">
        <v>84</v>
      </c>
      <c r="K40" s="36"/>
    </row>
    <row r="41" spans="1:10" ht="27">
      <c r="A41" s="37">
        <v>36</v>
      </c>
      <c r="B41" s="39" t="s">
        <v>101</v>
      </c>
      <c r="C41" s="39" t="s">
        <v>100</v>
      </c>
      <c r="D41" s="39">
        <v>10</v>
      </c>
      <c r="E41" s="39">
        <v>15</v>
      </c>
      <c r="F41" s="39">
        <f t="shared" si="1"/>
        <v>150</v>
      </c>
      <c r="G41" s="39">
        <v>25</v>
      </c>
      <c r="H41" s="40">
        <v>7554</v>
      </c>
      <c r="I41" s="60">
        <f t="shared" si="0"/>
        <v>105000</v>
      </c>
      <c r="J41" s="61" t="s">
        <v>84</v>
      </c>
    </row>
    <row r="42" spans="1:10" ht="15">
      <c r="A42" s="37">
        <v>37</v>
      </c>
      <c r="B42" s="39" t="s">
        <v>74</v>
      </c>
      <c r="C42" s="39" t="s">
        <v>114</v>
      </c>
      <c r="D42" s="39">
        <v>110</v>
      </c>
      <c r="E42" s="39">
        <v>60</v>
      </c>
      <c r="F42" s="39">
        <f t="shared" si="1"/>
        <v>6600</v>
      </c>
      <c r="G42" s="39">
        <v>28</v>
      </c>
      <c r="H42" s="40">
        <v>21840</v>
      </c>
      <c r="I42" s="60">
        <f t="shared" si="0"/>
        <v>117600</v>
      </c>
      <c r="J42" s="61" t="s">
        <v>84</v>
      </c>
    </row>
    <row r="43" spans="1:10" ht="15">
      <c r="A43" s="37">
        <v>38</v>
      </c>
      <c r="B43" s="39" t="s">
        <v>73</v>
      </c>
      <c r="C43" s="39" t="s">
        <v>113</v>
      </c>
      <c r="D43" s="39">
        <v>60</v>
      </c>
      <c r="E43" s="39">
        <v>30</v>
      </c>
      <c r="F43" s="39">
        <f t="shared" si="1"/>
        <v>1800</v>
      </c>
      <c r="G43" s="39">
        <v>25</v>
      </c>
      <c r="H43" s="40">
        <v>7554</v>
      </c>
      <c r="I43" s="60">
        <f t="shared" si="0"/>
        <v>105000</v>
      </c>
      <c r="J43" s="61" t="s">
        <v>84</v>
      </c>
    </row>
    <row r="44" spans="1:10" ht="27">
      <c r="A44" s="37">
        <v>39</v>
      </c>
      <c r="B44" s="39" t="s">
        <v>68</v>
      </c>
      <c r="C44" s="39" t="s">
        <v>403</v>
      </c>
      <c r="D44" s="39">
        <v>32.5</v>
      </c>
      <c r="E44" s="39">
        <v>21.1</v>
      </c>
      <c r="F44" s="39">
        <f t="shared" si="1"/>
        <v>685.75</v>
      </c>
      <c r="G44" s="39">
        <v>40</v>
      </c>
      <c r="H44" s="40">
        <v>29393</v>
      </c>
      <c r="I44" s="60">
        <f t="shared" si="0"/>
        <v>168000</v>
      </c>
      <c r="J44" s="61" t="s">
        <v>84</v>
      </c>
    </row>
    <row r="45" spans="1:10" ht="15">
      <c r="A45" s="37">
        <v>40</v>
      </c>
      <c r="B45" s="39" t="s">
        <v>120</v>
      </c>
      <c r="C45" s="39" t="s">
        <v>121</v>
      </c>
      <c r="D45" s="39">
        <v>12</v>
      </c>
      <c r="E45" s="39">
        <v>10</v>
      </c>
      <c r="F45" s="39">
        <f t="shared" si="1"/>
        <v>120</v>
      </c>
      <c r="G45" s="39">
        <v>24</v>
      </c>
      <c r="H45" s="40">
        <v>8059</v>
      </c>
      <c r="I45" s="60">
        <f t="shared" si="0"/>
        <v>100800</v>
      </c>
      <c r="J45" s="61" t="s">
        <v>84</v>
      </c>
    </row>
    <row r="46" spans="1:10" ht="15">
      <c r="A46" s="37">
        <v>41</v>
      </c>
      <c r="B46" s="39" t="s">
        <v>120</v>
      </c>
      <c r="C46" s="39" t="s">
        <v>119</v>
      </c>
      <c r="D46" s="39">
        <v>12</v>
      </c>
      <c r="E46" s="39">
        <v>10</v>
      </c>
      <c r="F46" s="39">
        <f t="shared" si="1"/>
        <v>120</v>
      </c>
      <c r="G46" s="39">
        <v>24</v>
      </c>
      <c r="H46" s="40">
        <v>8059</v>
      </c>
      <c r="I46" s="60">
        <f t="shared" si="0"/>
        <v>100800</v>
      </c>
      <c r="J46" s="61" t="s">
        <v>84</v>
      </c>
    </row>
    <row r="47" spans="1:10" ht="15">
      <c r="A47" s="37">
        <v>42</v>
      </c>
      <c r="B47" s="39" t="s">
        <v>118</v>
      </c>
      <c r="C47" s="39" t="s">
        <v>117</v>
      </c>
      <c r="D47" s="39">
        <v>12</v>
      </c>
      <c r="E47" s="39">
        <v>10</v>
      </c>
      <c r="F47" s="39">
        <f t="shared" si="1"/>
        <v>120</v>
      </c>
      <c r="G47" s="39">
        <v>24</v>
      </c>
      <c r="H47" s="40">
        <v>8059</v>
      </c>
      <c r="I47" s="60">
        <f t="shared" si="0"/>
        <v>100800</v>
      </c>
      <c r="J47" s="61" t="s">
        <v>84</v>
      </c>
    </row>
    <row r="48" spans="1:10" ht="15">
      <c r="A48" s="37">
        <v>43</v>
      </c>
      <c r="B48" s="39" t="s">
        <v>116</v>
      </c>
      <c r="C48" s="39" t="s">
        <v>115</v>
      </c>
      <c r="D48" s="39">
        <v>21</v>
      </c>
      <c r="E48" s="39">
        <v>18.9</v>
      </c>
      <c r="F48" s="39">
        <f t="shared" si="1"/>
        <v>396.9</v>
      </c>
      <c r="G48" s="39">
        <v>39</v>
      </c>
      <c r="H48" s="40">
        <v>8059</v>
      </c>
      <c r="I48" s="60">
        <f t="shared" si="0"/>
        <v>163800</v>
      </c>
      <c r="J48" s="61" t="s">
        <v>84</v>
      </c>
    </row>
    <row r="49" spans="1:10" ht="15">
      <c r="A49" s="37">
        <v>44</v>
      </c>
      <c r="B49" s="39" t="s">
        <v>126</v>
      </c>
      <c r="C49" s="39" t="s">
        <v>125</v>
      </c>
      <c r="D49" s="39">
        <v>50</v>
      </c>
      <c r="E49" s="39">
        <v>35</v>
      </c>
      <c r="F49" s="39">
        <f t="shared" si="1"/>
        <v>1750</v>
      </c>
      <c r="G49" s="39">
        <v>28</v>
      </c>
      <c r="H49" s="40">
        <v>21840</v>
      </c>
      <c r="I49" s="60">
        <f t="shared" si="0"/>
        <v>117600</v>
      </c>
      <c r="J49" s="61" t="s">
        <v>84</v>
      </c>
    </row>
    <row r="50" spans="1:10" ht="27">
      <c r="A50" s="37">
        <v>45</v>
      </c>
      <c r="B50" s="39" t="s">
        <v>124</v>
      </c>
      <c r="C50" s="39" t="s">
        <v>402</v>
      </c>
      <c r="D50" s="39">
        <v>32.5</v>
      </c>
      <c r="E50" s="39">
        <v>21.2</v>
      </c>
      <c r="F50" s="39">
        <f t="shared" si="1"/>
        <v>689</v>
      </c>
      <c r="G50" s="39">
        <v>40</v>
      </c>
      <c r="H50" s="40">
        <v>29393</v>
      </c>
      <c r="I50" s="60">
        <f t="shared" si="0"/>
        <v>168000</v>
      </c>
      <c r="J50" s="61" t="s">
        <v>84</v>
      </c>
    </row>
    <row r="51" spans="1:10" ht="15">
      <c r="A51" s="37">
        <v>46</v>
      </c>
      <c r="B51" s="39" t="s">
        <v>123</v>
      </c>
      <c r="C51" s="39" t="s">
        <v>122</v>
      </c>
      <c r="D51" s="39">
        <v>12</v>
      </c>
      <c r="E51" s="39">
        <v>10</v>
      </c>
      <c r="F51" s="39">
        <f t="shared" si="1"/>
        <v>120</v>
      </c>
      <c r="G51" s="39">
        <v>24</v>
      </c>
      <c r="H51" s="40">
        <v>8059</v>
      </c>
      <c r="I51" s="60">
        <f t="shared" si="0"/>
        <v>100800</v>
      </c>
      <c r="J51" s="61" t="s">
        <v>84</v>
      </c>
    </row>
    <row r="52" spans="1:10" ht="27">
      <c r="A52" s="37">
        <v>47</v>
      </c>
      <c r="B52" s="39" t="s">
        <v>129</v>
      </c>
      <c r="C52" s="39" t="s">
        <v>128</v>
      </c>
      <c r="D52" s="39">
        <v>63</v>
      </c>
      <c r="E52" s="39">
        <v>20.4</v>
      </c>
      <c r="F52" s="39">
        <f t="shared" si="1"/>
        <v>1285.1999999999998</v>
      </c>
      <c r="G52" s="39">
        <v>51</v>
      </c>
      <c r="H52" s="40">
        <v>94300</v>
      </c>
      <c r="I52" s="60">
        <f t="shared" si="0"/>
        <v>214200</v>
      </c>
      <c r="J52" s="61" t="s">
        <v>84</v>
      </c>
    </row>
    <row r="53" spans="1:10" ht="30.75">
      <c r="A53" s="37">
        <v>48</v>
      </c>
      <c r="B53" s="42" t="s">
        <v>124</v>
      </c>
      <c r="C53" s="42" t="s">
        <v>137</v>
      </c>
      <c r="D53" s="42">
        <v>30</v>
      </c>
      <c r="E53" s="42">
        <v>15</v>
      </c>
      <c r="F53" s="39">
        <f t="shared" si="1"/>
        <v>450</v>
      </c>
      <c r="G53" s="42">
        <v>20</v>
      </c>
      <c r="H53" s="43">
        <v>8059</v>
      </c>
      <c r="I53" s="60">
        <f t="shared" si="0"/>
        <v>84000</v>
      </c>
      <c r="J53" s="61" t="s">
        <v>84</v>
      </c>
    </row>
    <row r="54" spans="1:10" ht="30.75">
      <c r="A54" s="37">
        <v>49</v>
      </c>
      <c r="B54" s="42" t="s">
        <v>136</v>
      </c>
      <c r="C54" s="42" t="s">
        <v>135</v>
      </c>
      <c r="D54" s="42">
        <v>110</v>
      </c>
      <c r="E54" s="42">
        <v>60</v>
      </c>
      <c r="F54" s="39">
        <f t="shared" si="1"/>
        <v>6600</v>
      </c>
      <c r="G54" s="42">
        <v>28</v>
      </c>
      <c r="H54" s="43">
        <v>21840</v>
      </c>
      <c r="I54" s="60">
        <f t="shared" si="0"/>
        <v>117600</v>
      </c>
      <c r="J54" s="61" t="s">
        <v>84</v>
      </c>
    </row>
    <row r="55" spans="1:10" ht="30.75">
      <c r="A55" s="37">
        <v>50</v>
      </c>
      <c r="B55" s="42" t="s">
        <v>73</v>
      </c>
      <c r="C55" s="42" t="s">
        <v>134</v>
      </c>
      <c r="D55" s="42">
        <v>60</v>
      </c>
      <c r="E55" s="42">
        <v>30</v>
      </c>
      <c r="F55" s="39">
        <f t="shared" si="1"/>
        <v>1800</v>
      </c>
      <c r="G55" s="42">
        <v>25</v>
      </c>
      <c r="H55" s="43">
        <v>7554</v>
      </c>
      <c r="I55" s="60">
        <f t="shared" si="0"/>
        <v>105000</v>
      </c>
      <c r="J55" s="61" t="s">
        <v>84</v>
      </c>
    </row>
    <row r="56" spans="1:10" ht="30.75">
      <c r="A56" s="37">
        <v>51</v>
      </c>
      <c r="B56" s="42" t="s">
        <v>73</v>
      </c>
      <c r="C56" s="42" t="s">
        <v>133</v>
      </c>
      <c r="D56" s="42">
        <v>60</v>
      </c>
      <c r="E56" s="42">
        <v>30</v>
      </c>
      <c r="F56" s="39">
        <f t="shared" si="1"/>
        <v>1800</v>
      </c>
      <c r="G56" s="42">
        <v>25</v>
      </c>
      <c r="H56" s="43">
        <v>7554</v>
      </c>
      <c r="I56" s="60">
        <f t="shared" si="0"/>
        <v>105000</v>
      </c>
      <c r="J56" s="61" t="s">
        <v>84</v>
      </c>
    </row>
    <row r="57" spans="1:10" ht="27">
      <c r="A57" s="37">
        <v>52</v>
      </c>
      <c r="B57" s="39" t="s">
        <v>132</v>
      </c>
      <c r="C57" s="39" t="s">
        <v>131</v>
      </c>
      <c r="D57" s="39">
        <v>120</v>
      </c>
      <c r="E57" s="39">
        <v>90</v>
      </c>
      <c r="F57" s="39">
        <f t="shared" si="1"/>
        <v>10800</v>
      </c>
      <c r="G57" s="42">
        <v>40</v>
      </c>
      <c r="H57" s="43">
        <v>29393</v>
      </c>
      <c r="I57" s="60">
        <f t="shared" si="0"/>
        <v>168000</v>
      </c>
      <c r="J57" s="61" t="s">
        <v>84</v>
      </c>
    </row>
    <row r="58" spans="1:10" ht="30.75">
      <c r="A58" s="37">
        <v>53</v>
      </c>
      <c r="B58" s="42" t="s">
        <v>124</v>
      </c>
      <c r="C58" s="42" t="s">
        <v>130</v>
      </c>
      <c r="D58" s="42">
        <v>32.5</v>
      </c>
      <c r="E58" s="42">
        <v>21.1</v>
      </c>
      <c r="F58" s="39">
        <f t="shared" si="1"/>
        <v>685.75</v>
      </c>
      <c r="G58" s="42">
        <v>40</v>
      </c>
      <c r="H58" s="43">
        <v>29393</v>
      </c>
      <c r="I58" s="60">
        <f t="shared" si="0"/>
        <v>168000</v>
      </c>
      <c r="J58" s="61" t="s">
        <v>84</v>
      </c>
    </row>
    <row r="59" spans="1:10" ht="30.75">
      <c r="A59" s="37">
        <v>54</v>
      </c>
      <c r="B59" s="42" t="s">
        <v>65</v>
      </c>
      <c r="C59" s="42" t="s">
        <v>139</v>
      </c>
      <c r="D59" s="42">
        <v>25</v>
      </c>
      <c r="E59" s="42">
        <v>15</v>
      </c>
      <c r="F59" s="39">
        <f t="shared" si="1"/>
        <v>375</v>
      </c>
      <c r="G59" s="42">
        <v>18</v>
      </c>
      <c r="H59" s="43">
        <v>7554</v>
      </c>
      <c r="I59" s="60">
        <f t="shared" si="0"/>
        <v>75600</v>
      </c>
      <c r="J59" s="61" t="s">
        <v>84</v>
      </c>
    </row>
    <row r="60" spans="1:10" ht="30.75">
      <c r="A60" s="37">
        <v>55</v>
      </c>
      <c r="B60" s="42" t="s">
        <v>65</v>
      </c>
      <c r="C60" s="42" t="s">
        <v>138</v>
      </c>
      <c r="D60" s="42">
        <v>20</v>
      </c>
      <c r="E60" s="42">
        <v>10</v>
      </c>
      <c r="F60" s="39">
        <f t="shared" si="1"/>
        <v>200</v>
      </c>
      <c r="G60" s="42">
        <v>15</v>
      </c>
      <c r="H60" s="43">
        <v>7554</v>
      </c>
      <c r="I60" s="60">
        <f t="shared" si="0"/>
        <v>63000</v>
      </c>
      <c r="J60" s="61" t="s">
        <v>84</v>
      </c>
    </row>
    <row r="61" spans="1:10" ht="30.75">
      <c r="A61" s="37">
        <v>56</v>
      </c>
      <c r="B61" s="42" t="s">
        <v>80</v>
      </c>
      <c r="C61" s="42" t="s">
        <v>145</v>
      </c>
      <c r="D61" s="42">
        <v>20</v>
      </c>
      <c r="E61" s="42">
        <v>10</v>
      </c>
      <c r="F61" s="39">
        <f t="shared" si="1"/>
        <v>200</v>
      </c>
      <c r="G61" s="42">
        <v>20</v>
      </c>
      <c r="H61" s="43">
        <v>8059</v>
      </c>
      <c r="I61" s="60">
        <f t="shared" si="0"/>
        <v>84000</v>
      </c>
      <c r="J61" s="61" t="s">
        <v>84</v>
      </c>
    </row>
    <row r="62" spans="1:10" ht="30.75">
      <c r="A62" s="37">
        <v>57</v>
      </c>
      <c r="B62" s="42" t="s">
        <v>80</v>
      </c>
      <c r="C62" s="42" t="s">
        <v>144</v>
      </c>
      <c r="D62" s="42">
        <v>18</v>
      </c>
      <c r="E62" s="42">
        <v>9</v>
      </c>
      <c r="F62" s="39">
        <f t="shared" si="1"/>
        <v>162</v>
      </c>
      <c r="G62" s="42">
        <v>20</v>
      </c>
      <c r="H62" s="43">
        <v>8059</v>
      </c>
      <c r="I62" s="60">
        <f t="shared" si="0"/>
        <v>84000</v>
      </c>
      <c r="J62" s="61" t="s">
        <v>84</v>
      </c>
    </row>
    <row r="63" spans="1:10" ht="30.75">
      <c r="A63" s="37">
        <v>58</v>
      </c>
      <c r="B63" s="42" t="s">
        <v>80</v>
      </c>
      <c r="C63" s="42" t="s">
        <v>143</v>
      </c>
      <c r="D63" s="42">
        <v>18</v>
      </c>
      <c r="E63" s="42">
        <v>9</v>
      </c>
      <c r="F63" s="39">
        <f t="shared" si="1"/>
        <v>162</v>
      </c>
      <c r="G63" s="42">
        <v>16</v>
      </c>
      <c r="H63" s="43">
        <v>8059</v>
      </c>
      <c r="I63" s="60">
        <f t="shared" si="0"/>
        <v>67200</v>
      </c>
      <c r="J63" s="61" t="s">
        <v>84</v>
      </c>
    </row>
    <row r="64" spans="1:10" ht="30.75">
      <c r="A64" s="37">
        <v>59</v>
      </c>
      <c r="B64" s="42" t="s">
        <v>80</v>
      </c>
      <c r="C64" s="42" t="s">
        <v>143</v>
      </c>
      <c r="D64" s="42">
        <v>18</v>
      </c>
      <c r="E64" s="42">
        <v>9</v>
      </c>
      <c r="F64" s="39">
        <f t="shared" si="1"/>
        <v>162</v>
      </c>
      <c r="G64" s="42">
        <v>16</v>
      </c>
      <c r="H64" s="43">
        <v>8059</v>
      </c>
      <c r="I64" s="60">
        <f t="shared" si="0"/>
        <v>67200</v>
      </c>
      <c r="J64" s="61" t="s">
        <v>84</v>
      </c>
    </row>
    <row r="65" spans="1:10" ht="30.75">
      <c r="A65" s="37">
        <v>60</v>
      </c>
      <c r="B65" s="42" t="s">
        <v>80</v>
      </c>
      <c r="C65" s="42" t="s">
        <v>142</v>
      </c>
      <c r="D65" s="42">
        <v>18</v>
      </c>
      <c r="E65" s="42">
        <v>9</v>
      </c>
      <c r="F65" s="39">
        <f t="shared" si="1"/>
        <v>162</v>
      </c>
      <c r="G65" s="42">
        <v>16</v>
      </c>
      <c r="H65" s="43">
        <v>8059</v>
      </c>
      <c r="I65" s="60">
        <f t="shared" si="0"/>
        <v>67200</v>
      </c>
      <c r="J65" s="61" t="s">
        <v>84</v>
      </c>
    </row>
    <row r="66" spans="1:10" ht="30.75">
      <c r="A66" s="37">
        <v>61</v>
      </c>
      <c r="B66" s="42" t="s">
        <v>80</v>
      </c>
      <c r="C66" s="42" t="s">
        <v>141</v>
      </c>
      <c r="D66" s="42">
        <v>18</v>
      </c>
      <c r="E66" s="42">
        <v>9</v>
      </c>
      <c r="F66" s="39">
        <f t="shared" si="1"/>
        <v>162</v>
      </c>
      <c r="G66" s="42">
        <v>20</v>
      </c>
      <c r="H66" s="43">
        <v>8059</v>
      </c>
      <c r="I66" s="60">
        <f t="shared" si="0"/>
        <v>84000</v>
      </c>
      <c r="J66" s="61" t="s">
        <v>84</v>
      </c>
    </row>
    <row r="67" spans="1:10" ht="30.75">
      <c r="A67" s="37">
        <v>62</v>
      </c>
      <c r="B67" s="42" t="s">
        <v>140</v>
      </c>
      <c r="C67" s="42" t="s">
        <v>138</v>
      </c>
      <c r="D67" s="42">
        <v>30</v>
      </c>
      <c r="E67" s="42">
        <v>10</v>
      </c>
      <c r="F67" s="39">
        <f t="shared" si="1"/>
        <v>300</v>
      </c>
      <c r="G67" s="42">
        <v>8</v>
      </c>
      <c r="H67" s="43">
        <v>4029</v>
      </c>
      <c r="I67" s="60">
        <f t="shared" si="0"/>
        <v>33600</v>
      </c>
      <c r="J67" s="61" t="s">
        <v>84</v>
      </c>
    </row>
    <row r="68" spans="1:10" ht="15">
      <c r="A68" s="37">
        <v>63</v>
      </c>
      <c r="B68" s="42" t="s">
        <v>61</v>
      </c>
      <c r="C68" s="42" t="s">
        <v>147</v>
      </c>
      <c r="D68" s="42">
        <v>13.5</v>
      </c>
      <c r="E68" s="42">
        <v>8</v>
      </c>
      <c r="F68" s="39">
        <f t="shared" si="1"/>
        <v>108</v>
      </c>
      <c r="G68" s="42">
        <v>8</v>
      </c>
      <c r="H68" s="43">
        <v>4029</v>
      </c>
      <c r="I68" s="60">
        <f t="shared" si="0"/>
        <v>33600</v>
      </c>
      <c r="J68" s="61" t="s">
        <v>84</v>
      </c>
    </row>
    <row r="69" spans="1:10" ht="30.75">
      <c r="A69" s="37">
        <v>64</v>
      </c>
      <c r="B69" s="42" t="s">
        <v>105</v>
      </c>
      <c r="C69" s="42" t="s">
        <v>146</v>
      </c>
      <c r="D69" s="42">
        <v>20</v>
      </c>
      <c r="E69" s="42">
        <v>15</v>
      </c>
      <c r="F69" s="39">
        <f t="shared" si="1"/>
        <v>300</v>
      </c>
      <c r="G69" s="42">
        <v>28</v>
      </c>
      <c r="H69" s="43">
        <v>21840</v>
      </c>
      <c r="I69" s="60">
        <f t="shared" si="0"/>
        <v>117600</v>
      </c>
      <c r="J69" s="61" t="s">
        <v>84</v>
      </c>
    </row>
    <row r="70" spans="1:10" ht="30.75">
      <c r="A70" s="37">
        <v>65</v>
      </c>
      <c r="B70" s="42" t="s">
        <v>155</v>
      </c>
      <c r="C70" s="42" t="s">
        <v>154</v>
      </c>
      <c r="D70" s="42">
        <v>30</v>
      </c>
      <c r="E70" s="42">
        <v>15</v>
      </c>
      <c r="F70" s="39">
        <f t="shared" si="1"/>
        <v>450</v>
      </c>
      <c r="G70" s="42">
        <v>22</v>
      </c>
      <c r="H70" s="43">
        <v>8059</v>
      </c>
      <c r="I70" s="60">
        <f aca="true" t="shared" si="2" ref="I70:I106">SUM(G70*12*350)</f>
        <v>92400</v>
      </c>
      <c r="J70" s="61" t="s">
        <v>85</v>
      </c>
    </row>
    <row r="71" spans="1:10" ht="30.75">
      <c r="A71" s="37">
        <v>66</v>
      </c>
      <c r="B71" s="42" t="s">
        <v>153</v>
      </c>
      <c r="C71" s="42" t="s">
        <v>152</v>
      </c>
      <c r="D71" s="42">
        <v>110</v>
      </c>
      <c r="E71" s="42">
        <v>70</v>
      </c>
      <c r="F71" s="39">
        <f aca="true" t="shared" si="3" ref="F71:F134">SUM(D71*E71)</f>
        <v>7700</v>
      </c>
      <c r="G71" s="42">
        <v>28</v>
      </c>
      <c r="H71" s="43">
        <v>21840</v>
      </c>
      <c r="I71" s="60">
        <f t="shared" si="2"/>
        <v>117600</v>
      </c>
      <c r="J71" s="61" t="s">
        <v>84</v>
      </c>
    </row>
    <row r="72" spans="1:10" ht="15">
      <c r="A72" s="37">
        <v>67</v>
      </c>
      <c r="B72" s="42" t="s">
        <v>73</v>
      </c>
      <c r="C72" s="42" t="s">
        <v>151</v>
      </c>
      <c r="D72" s="42">
        <v>60</v>
      </c>
      <c r="E72" s="42">
        <v>20</v>
      </c>
      <c r="F72" s="39">
        <f t="shared" si="3"/>
        <v>1200</v>
      </c>
      <c r="G72" s="42">
        <v>25</v>
      </c>
      <c r="H72" s="43">
        <v>7554</v>
      </c>
      <c r="I72" s="60">
        <f t="shared" si="2"/>
        <v>105000</v>
      </c>
      <c r="J72" s="61" t="s">
        <v>84</v>
      </c>
    </row>
    <row r="73" spans="1:10" ht="15">
      <c r="A73" s="37">
        <v>68</v>
      </c>
      <c r="B73" s="42" t="s">
        <v>150</v>
      </c>
      <c r="C73" s="42" t="s">
        <v>149</v>
      </c>
      <c r="D73" s="42">
        <v>60</v>
      </c>
      <c r="E73" s="42">
        <v>30</v>
      </c>
      <c r="F73" s="39">
        <f t="shared" si="3"/>
        <v>1800</v>
      </c>
      <c r="G73" s="42">
        <v>30</v>
      </c>
      <c r="H73" s="43">
        <v>7554</v>
      </c>
      <c r="I73" s="60">
        <f t="shared" si="2"/>
        <v>126000</v>
      </c>
      <c r="J73" s="61" t="s">
        <v>84</v>
      </c>
    </row>
    <row r="74" spans="1:10" ht="30.75">
      <c r="A74" s="37">
        <v>69</v>
      </c>
      <c r="B74" s="42" t="s">
        <v>68</v>
      </c>
      <c r="C74" s="42" t="s">
        <v>148</v>
      </c>
      <c r="D74" s="42">
        <v>32.5</v>
      </c>
      <c r="E74" s="42">
        <v>21.1</v>
      </c>
      <c r="F74" s="39">
        <f t="shared" si="3"/>
        <v>685.75</v>
      </c>
      <c r="G74" s="42">
        <v>40</v>
      </c>
      <c r="H74" s="43">
        <v>29393</v>
      </c>
      <c r="I74" s="60">
        <f t="shared" si="2"/>
        <v>168000</v>
      </c>
      <c r="J74" s="61" t="s">
        <v>84</v>
      </c>
    </row>
    <row r="75" spans="1:10" ht="27">
      <c r="A75" s="37">
        <v>70</v>
      </c>
      <c r="B75" s="39" t="s">
        <v>71</v>
      </c>
      <c r="C75" s="39" t="s">
        <v>156</v>
      </c>
      <c r="D75" s="39">
        <v>75</v>
      </c>
      <c r="E75" s="39">
        <v>50</v>
      </c>
      <c r="F75" s="39">
        <f t="shared" si="3"/>
        <v>3750</v>
      </c>
      <c r="G75" s="39">
        <v>60</v>
      </c>
      <c r="H75" s="40">
        <v>29393</v>
      </c>
      <c r="I75" s="60">
        <f t="shared" si="2"/>
        <v>252000</v>
      </c>
      <c r="J75" s="61" t="s">
        <v>84</v>
      </c>
    </row>
    <row r="76" spans="1:10" ht="27">
      <c r="A76" s="37">
        <v>71</v>
      </c>
      <c r="B76" s="39" t="s">
        <v>163</v>
      </c>
      <c r="C76" s="39" t="s">
        <v>162</v>
      </c>
      <c r="D76" s="39">
        <v>90</v>
      </c>
      <c r="E76" s="39">
        <v>61</v>
      </c>
      <c r="F76" s="39">
        <f t="shared" si="3"/>
        <v>5490</v>
      </c>
      <c r="G76" s="39">
        <v>98</v>
      </c>
      <c r="H76" s="40">
        <v>29393</v>
      </c>
      <c r="I76" s="60">
        <f t="shared" si="2"/>
        <v>411600</v>
      </c>
      <c r="J76" s="61" t="s">
        <v>84</v>
      </c>
    </row>
    <row r="77" spans="1:10" ht="27">
      <c r="A77" s="37">
        <v>72</v>
      </c>
      <c r="B77" s="39" t="s">
        <v>161</v>
      </c>
      <c r="C77" s="39" t="s">
        <v>160</v>
      </c>
      <c r="D77" s="39">
        <v>81.3</v>
      </c>
      <c r="E77" s="39">
        <v>61</v>
      </c>
      <c r="F77" s="39">
        <f t="shared" si="3"/>
        <v>4959.3</v>
      </c>
      <c r="G77" s="39">
        <v>40</v>
      </c>
      <c r="H77" s="40">
        <v>29393</v>
      </c>
      <c r="I77" s="60">
        <f t="shared" si="2"/>
        <v>168000</v>
      </c>
      <c r="J77" s="61" t="s">
        <v>84</v>
      </c>
    </row>
    <row r="78" spans="1:10" ht="41.25">
      <c r="A78" s="37">
        <v>73</v>
      </c>
      <c r="B78" s="39" t="s">
        <v>159</v>
      </c>
      <c r="C78" s="39" t="s">
        <v>158</v>
      </c>
      <c r="D78" s="39">
        <v>25</v>
      </c>
      <c r="E78" s="39">
        <v>22</v>
      </c>
      <c r="F78" s="39">
        <f t="shared" si="3"/>
        <v>550</v>
      </c>
      <c r="G78" s="39">
        <v>25</v>
      </c>
      <c r="H78" s="40">
        <v>8052</v>
      </c>
      <c r="I78" s="60">
        <f t="shared" si="2"/>
        <v>105000</v>
      </c>
      <c r="J78" s="61" t="s">
        <v>84</v>
      </c>
    </row>
    <row r="79" spans="1:10" ht="27">
      <c r="A79" s="37">
        <v>74</v>
      </c>
      <c r="B79" s="39" t="s">
        <v>73</v>
      </c>
      <c r="C79" s="39" t="s">
        <v>157</v>
      </c>
      <c r="D79" s="39">
        <v>50</v>
      </c>
      <c r="E79" s="39">
        <v>24</v>
      </c>
      <c r="F79" s="39">
        <f t="shared" si="3"/>
        <v>1200</v>
      </c>
      <c r="G79" s="39">
        <v>20</v>
      </c>
      <c r="H79" s="40">
        <v>7554</v>
      </c>
      <c r="I79" s="60">
        <f t="shared" si="2"/>
        <v>84000</v>
      </c>
      <c r="J79" s="61" t="s">
        <v>84</v>
      </c>
    </row>
    <row r="80" spans="1:10" ht="27">
      <c r="A80" s="37">
        <v>75</v>
      </c>
      <c r="B80" s="39" t="s">
        <v>105</v>
      </c>
      <c r="C80" s="39" t="s">
        <v>164</v>
      </c>
      <c r="D80" s="39">
        <v>40</v>
      </c>
      <c r="E80" s="39">
        <v>20</v>
      </c>
      <c r="F80" s="39">
        <f t="shared" si="3"/>
        <v>800</v>
      </c>
      <c r="G80" s="39">
        <v>20</v>
      </c>
      <c r="H80" s="40">
        <v>7554</v>
      </c>
      <c r="I80" s="60">
        <f t="shared" si="2"/>
        <v>84000</v>
      </c>
      <c r="J80" s="61" t="s">
        <v>84</v>
      </c>
    </row>
    <row r="81" spans="1:10" ht="15">
      <c r="A81" s="37">
        <v>76</v>
      </c>
      <c r="B81" s="42" t="s">
        <v>80</v>
      </c>
      <c r="C81" s="42" t="s">
        <v>165</v>
      </c>
      <c r="D81" s="42">
        <v>18</v>
      </c>
      <c r="E81" s="42">
        <v>10</v>
      </c>
      <c r="F81" s="39">
        <f t="shared" si="3"/>
        <v>180</v>
      </c>
      <c r="G81" s="42">
        <v>15</v>
      </c>
      <c r="H81" s="43">
        <v>8059</v>
      </c>
      <c r="I81" s="60">
        <f t="shared" si="2"/>
        <v>63000</v>
      </c>
      <c r="J81" s="61"/>
    </row>
    <row r="82" spans="1:10" ht="30.75">
      <c r="A82" s="37">
        <v>77</v>
      </c>
      <c r="B82" s="42" t="s">
        <v>170</v>
      </c>
      <c r="C82" s="42" t="s">
        <v>375</v>
      </c>
      <c r="D82" s="42">
        <v>21.91</v>
      </c>
      <c r="E82" s="42">
        <v>9.81</v>
      </c>
      <c r="F82" s="39">
        <f t="shared" si="3"/>
        <v>214.93710000000002</v>
      </c>
      <c r="G82" s="42">
        <v>20</v>
      </c>
      <c r="H82" s="43">
        <v>21840</v>
      </c>
      <c r="I82" s="60">
        <f t="shared" si="2"/>
        <v>84000</v>
      </c>
      <c r="J82" s="61"/>
    </row>
    <row r="83" spans="1:10" ht="30.75">
      <c r="A83" s="37">
        <v>78</v>
      </c>
      <c r="B83" s="42" t="s">
        <v>169</v>
      </c>
      <c r="C83" s="42" t="s">
        <v>168</v>
      </c>
      <c r="D83" s="42">
        <v>116</v>
      </c>
      <c r="E83" s="42">
        <v>75</v>
      </c>
      <c r="F83" s="39">
        <f t="shared" si="3"/>
        <v>8700</v>
      </c>
      <c r="G83" s="42">
        <v>100</v>
      </c>
      <c r="H83" s="43">
        <v>94300</v>
      </c>
      <c r="I83" s="60">
        <f t="shared" si="2"/>
        <v>420000</v>
      </c>
      <c r="J83" s="61"/>
    </row>
    <row r="84" spans="1:10" ht="30.75">
      <c r="A84" s="37">
        <v>79</v>
      </c>
      <c r="B84" s="42" t="s">
        <v>167</v>
      </c>
      <c r="C84" s="42" t="s">
        <v>376</v>
      </c>
      <c r="D84" s="42">
        <v>20</v>
      </c>
      <c r="E84" s="42">
        <v>12</v>
      </c>
      <c r="F84" s="39">
        <f t="shared" si="3"/>
        <v>240</v>
      </c>
      <c r="G84" s="42">
        <v>15</v>
      </c>
      <c r="H84" s="43">
        <v>7554</v>
      </c>
      <c r="I84" s="60">
        <f t="shared" si="2"/>
        <v>63000</v>
      </c>
      <c r="J84" s="61"/>
    </row>
    <row r="85" spans="1:10" ht="30.75">
      <c r="A85" s="37">
        <v>80</v>
      </c>
      <c r="B85" s="42" t="s">
        <v>166</v>
      </c>
      <c r="C85" s="42" t="s">
        <v>404</v>
      </c>
      <c r="D85" s="42">
        <v>24</v>
      </c>
      <c r="E85" s="42">
        <v>10</v>
      </c>
      <c r="F85" s="39">
        <f t="shared" si="3"/>
        <v>240</v>
      </c>
      <c r="G85" s="42">
        <v>15</v>
      </c>
      <c r="H85" s="43">
        <v>7554</v>
      </c>
      <c r="I85" s="60">
        <f t="shared" si="2"/>
        <v>63000</v>
      </c>
      <c r="J85" s="61"/>
    </row>
    <row r="86" spans="1:10" ht="46.5">
      <c r="A86" s="37">
        <v>81</v>
      </c>
      <c r="B86" s="42" t="s">
        <v>74</v>
      </c>
      <c r="C86" s="42" t="s">
        <v>175</v>
      </c>
      <c r="D86" s="42">
        <v>120</v>
      </c>
      <c r="E86" s="42">
        <v>90</v>
      </c>
      <c r="F86" s="39">
        <f t="shared" si="3"/>
        <v>10800</v>
      </c>
      <c r="G86" s="42">
        <v>28</v>
      </c>
      <c r="H86" s="43">
        <v>21840</v>
      </c>
      <c r="I86" s="60">
        <f t="shared" si="2"/>
        <v>117600</v>
      </c>
      <c r="J86" s="61"/>
    </row>
    <row r="87" spans="1:10" ht="46.5">
      <c r="A87" s="37">
        <v>82</v>
      </c>
      <c r="B87" s="42" t="s">
        <v>174</v>
      </c>
      <c r="C87" s="42" t="s">
        <v>171</v>
      </c>
      <c r="D87" s="42">
        <v>85</v>
      </c>
      <c r="E87" s="42">
        <v>57</v>
      </c>
      <c r="F87" s="39">
        <f t="shared" si="3"/>
        <v>4845</v>
      </c>
      <c r="G87" s="42">
        <v>28</v>
      </c>
      <c r="H87" s="43">
        <v>21840</v>
      </c>
      <c r="I87" s="60">
        <f t="shared" si="2"/>
        <v>117600</v>
      </c>
      <c r="J87" s="61"/>
    </row>
    <row r="88" spans="1:10" ht="46.5">
      <c r="A88" s="37">
        <v>83</v>
      </c>
      <c r="B88" s="42" t="s">
        <v>173</v>
      </c>
      <c r="C88" s="42" t="s">
        <v>172</v>
      </c>
      <c r="D88" s="42">
        <v>85</v>
      </c>
      <c r="E88" s="42">
        <v>57</v>
      </c>
      <c r="F88" s="39">
        <f t="shared" si="3"/>
        <v>4845</v>
      </c>
      <c r="G88" s="42">
        <v>28</v>
      </c>
      <c r="H88" s="43">
        <v>21840</v>
      </c>
      <c r="I88" s="60">
        <f t="shared" si="2"/>
        <v>117600</v>
      </c>
      <c r="J88" s="61"/>
    </row>
    <row r="89" spans="1:10" ht="46.5">
      <c r="A89" s="37">
        <v>84</v>
      </c>
      <c r="B89" s="42" t="s">
        <v>73</v>
      </c>
      <c r="C89" s="42" t="s">
        <v>171</v>
      </c>
      <c r="D89" s="42">
        <v>30</v>
      </c>
      <c r="E89" s="42">
        <v>15</v>
      </c>
      <c r="F89" s="39">
        <f t="shared" si="3"/>
        <v>450</v>
      </c>
      <c r="G89" s="42">
        <v>25</v>
      </c>
      <c r="H89" s="43">
        <v>7554</v>
      </c>
      <c r="I89" s="60">
        <f t="shared" si="2"/>
        <v>105000</v>
      </c>
      <c r="J89" s="61"/>
    </row>
    <row r="90" spans="1:10" ht="46.5">
      <c r="A90" s="37">
        <v>85</v>
      </c>
      <c r="B90" s="42" t="s">
        <v>73</v>
      </c>
      <c r="C90" s="42" t="s">
        <v>178</v>
      </c>
      <c r="D90" s="42">
        <v>30</v>
      </c>
      <c r="E90" s="42">
        <v>15</v>
      </c>
      <c r="F90" s="39">
        <f t="shared" si="3"/>
        <v>450</v>
      </c>
      <c r="G90" s="42">
        <v>25</v>
      </c>
      <c r="H90" s="43">
        <v>7554</v>
      </c>
      <c r="I90" s="60">
        <f t="shared" si="2"/>
        <v>105000</v>
      </c>
      <c r="J90" s="61"/>
    </row>
    <row r="91" spans="1:10" ht="46.5">
      <c r="A91" s="37">
        <v>86</v>
      </c>
      <c r="B91" s="44" t="s">
        <v>177</v>
      </c>
      <c r="C91" s="42" t="s">
        <v>408</v>
      </c>
      <c r="D91" s="44">
        <v>20</v>
      </c>
      <c r="E91" s="44">
        <v>20</v>
      </c>
      <c r="F91" s="39">
        <f t="shared" si="3"/>
        <v>400</v>
      </c>
      <c r="G91" s="44">
        <v>20</v>
      </c>
      <c r="H91" s="44">
        <v>8059</v>
      </c>
      <c r="I91" s="60">
        <f t="shared" si="2"/>
        <v>84000</v>
      </c>
      <c r="J91" s="61"/>
    </row>
    <row r="92" spans="1:10" ht="30.75">
      <c r="A92" s="37">
        <v>87</v>
      </c>
      <c r="B92" s="42" t="s">
        <v>184</v>
      </c>
      <c r="C92" s="42" t="s">
        <v>185</v>
      </c>
      <c r="D92" s="42">
        <v>24</v>
      </c>
      <c r="E92" s="42">
        <v>15</v>
      </c>
      <c r="F92" s="39">
        <f t="shared" si="3"/>
        <v>360</v>
      </c>
      <c r="G92" s="42">
        <v>18</v>
      </c>
      <c r="H92" s="43">
        <v>8059</v>
      </c>
      <c r="I92" s="60">
        <f t="shared" si="2"/>
        <v>75600</v>
      </c>
      <c r="J92" s="61"/>
    </row>
    <row r="93" spans="1:10" ht="30.75">
      <c r="A93" s="37">
        <v>88</v>
      </c>
      <c r="B93" s="42" t="s">
        <v>184</v>
      </c>
      <c r="C93" s="42" t="s">
        <v>183</v>
      </c>
      <c r="D93" s="42">
        <v>7.25</v>
      </c>
      <c r="E93" s="42">
        <v>6.2</v>
      </c>
      <c r="F93" s="39">
        <f t="shared" si="3"/>
        <v>44.95</v>
      </c>
      <c r="G93" s="42">
        <v>15</v>
      </c>
      <c r="H93" s="43">
        <v>8059</v>
      </c>
      <c r="I93" s="60">
        <f t="shared" si="2"/>
        <v>63000</v>
      </c>
      <c r="J93" s="61"/>
    </row>
    <row r="94" spans="1:10" ht="30.75">
      <c r="A94" s="37">
        <v>89</v>
      </c>
      <c r="B94" s="42" t="s">
        <v>132</v>
      </c>
      <c r="C94" s="42" t="s">
        <v>407</v>
      </c>
      <c r="D94" s="42">
        <v>120</v>
      </c>
      <c r="E94" s="42">
        <v>90</v>
      </c>
      <c r="F94" s="39">
        <f t="shared" si="3"/>
        <v>10800</v>
      </c>
      <c r="G94" s="42">
        <v>70</v>
      </c>
      <c r="H94" s="43">
        <v>94300</v>
      </c>
      <c r="I94" s="60">
        <f t="shared" si="2"/>
        <v>294000</v>
      </c>
      <c r="J94" s="61"/>
    </row>
    <row r="95" spans="1:10" ht="30.75">
      <c r="A95" s="37">
        <v>90</v>
      </c>
      <c r="B95" s="42" t="s">
        <v>136</v>
      </c>
      <c r="C95" s="42" t="s">
        <v>182</v>
      </c>
      <c r="D95" s="42">
        <v>100</v>
      </c>
      <c r="E95" s="42">
        <v>65</v>
      </c>
      <c r="F95" s="39">
        <f t="shared" si="3"/>
        <v>6500</v>
      </c>
      <c r="G95" s="42">
        <v>28</v>
      </c>
      <c r="H95" s="43">
        <v>21840</v>
      </c>
      <c r="I95" s="60">
        <f t="shared" si="2"/>
        <v>117600</v>
      </c>
      <c r="J95" s="61"/>
    </row>
    <row r="96" spans="1:10" ht="30.75">
      <c r="A96" s="37">
        <v>91</v>
      </c>
      <c r="B96" s="42" t="s">
        <v>136</v>
      </c>
      <c r="C96" s="42" t="s">
        <v>181</v>
      </c>
      <c r="D96" s="42">
        <v>120</v>
      </c>
      <c r="E96" s="42">
        <v>90</v>
      </c>
      <c r="F96" s="39">
        <f t="shared" si="3"/>
        <v>10800</v>
      </c>
      <c r="G96" s="42">
        <v>28</v>
      </c>
      <c r="H96" s="43">
        <v>21840</v>
      </c>
      <c r="I96" s="60">
        <f t="shared" si="2"/>
        <v>117600</v>
      </c>
      <c r="J96" s="61"/>
    </row>
    <row r="97" spans="1:10" ht="15">
      <c r="A97" s="37">
        <v>92</v>
      </c>
      <c r="B97" s="42" t="s">
        <v>73</v>
      </c>
      <c r="C97" s="42" t="s">
        <v>180</v>
      </c>
      <c r="D97" s="42">
        <v>56</v>
      </c>
      <c r="E97" s="42">
        <v>267</v>
      </c>
      <c r="F97" s="39">
        <f t="shared" si="3"/>
        <v>14952</v>
      </c>
      <c r="G97" s="42">
        <v>30</v>
      </c>
      <c r="H97" s="43">
        <v>7554</v>
      </c>
      <c r="I97" s="60">
        <f t="shared" si="2"/>
        <v>126000</v>
      </c>
      <c r="J97" s="61"/>
    </row>
    <row r="98" spans="1:10" ht="30.75">
      <c r="A98" s="37">
        <v>93</v>
      </c>
      <c r="B98" s="42" t="s">
        <v>71</v>
      </c>
      <c r="C98" s="42" t="s">
        <v>179</v>
      </c>
      <c r="D98" s="42">
        <v>110</v>
      </c>
      <c r="E98" s="42">
        <v>60</v>
      </c>
      <c r="F98" s="39">
        <f t="shared" si="3"/>
        <v>6600</v>
      </c>
      <c r="G98" s="42">
        <v>80</v>
      </c>
      <c r="H98" s="43">
        <v>29393</v>
      </c>
      <c r="I98" s="60">
        <f t="shared" si="2"/>
        <v>336000</v>
      </c>
      <c r="J98" s="61"/>
    </row>
    <row r="99" spans="1:10" ht="30.75">
      <c r="A99" s="37">
        <v>94</v>
      </c>
      <c r="B99" s="42" t="s">
        <v>189</v>
      </c>
      <c r="C99" s="42" t="s">
        <v>405</v>
      </c>
      <c r="D99" s="42">
        <v>25</v>
      </c>
      <c r="E99" s="42">
        <v>15</v>
      </c>
      <c r="F99" s="39">
        <f t="shared" si="3"/>
        <v>375</v>
      </c>
      <c r="G99" s="42">
        <v>15</v>
      </c>
      <c r="H99" s="43">
        <v>7554</v>
      </c>
      <c r="I99" s="60">
        <v>1</v>
      </c>
      <c r="J99" s="43" t="s">
        <v>87</v>
      </c>
    </row>
    <row r="100" spans="1:10" ht="15">
      <c r="A100" s="37">
        <v>95</v>
      </c>
      <c r="B100" s="42" t="s">
        <v>189</v>
      </c>
      <c r="C100" s="42" t="s">
        <v>406</v>
      </c>
      <c r="D100" s="42">
        <v>25</v>
      </c>
      <c r="E100" s="42">
        <v>15</v>
      </c>
      <c r="F100" s="39">
        <f t="shared" si="3"/>
        <v>375</v>
      </c>
      <c r="G100" s="42">
        <v>15</v>
      </c>
      <c r="H100" s="43">
        <v>7554</v>
      </c>
      <c r="I100" s="60">
        <f t="shared" si="2"/>
        <v>63000</v>
      </c>
      <c r="J100" s="43" t="s">
        <v>72</v>
      </c>
    </row>
    <row r="101" spans="1:10" ht="15">
      <c r="A101" s="37">
        <v>96</v>
      </c>
      <c r="B101" s="42" t="s">
        <v>188</v>
      </c>
      <c r="C101" s="42" t="s">
        <v>406</v>
      </c>
      <c r="D101" s="42">
        <v>18</v>
      </c>
      <c r="E101" s="42">
        <v>9</v>
      </c>
      <c r="F101" s="39">
        <f t="shared" si="3"/>
        <v>162</v>
      </c>
      <c r="G101" s="42">
        <v>16</v>
      </c>
      <c r="H101" s="43">
        <v>8059</v>
      </c>
      <c r="I101" s="60">
        <f t="shared" si="2"/>
        <v>67200</v>
      </c>
      <c r="J101" s="43" t="s">
        <v>72</v>
      </c>
    </row>
    <row r="102" spans="1:10" ht="30.75">
      <c r="A102" s="37">
        <v>97</v>
      </c>
      <c r="B102" s="42" t="s">
        <v>120</v>
      </c>
      <c r="C102" s="42" t="s">
        <v>186</v>
      </c>
      <c r="D102" s="42">
        <v>12</v>
      </c>
      <c r="E102" s="42">
        <v>10</v>
      </c>
      <c r="F102" s="39">
        <f t="shared" si="3"/>
        <v>120</v>
      </c>
      <c r="G102" s="42">
        <v>24</v>
      </c>
      <c r="H102" s="43">
        <v>8059</v>
      </c>
      <c r="I102" s="60">
        <f t="shared" si="2"/>
        <v>100800</v>
      </c>
      <c r="J102" s="43" t="s">
        <v>66</v>
      </c>
    </row>
    <row r="103" spans="1:10" ht="30.75">
      <c r="A103" s="37">
        <v>98</v>
      </c>
      <c r="B103" s="42" t="s">
        <v>192</v>
      </c>
      <c r="C103" s="42" t="s">
        <v>190</v>
      </c>
      <c r="D103" s="42">
        <v>100</v>
      </c>
      <c r="E103" s="42">
        <v>50</v>
      </c>
      <c r="F103" s="39">
        <f t="shared" si="3"/>
        <v>5000</v>
      </c>
      <c r="G103" s="42">
        <v>20</v>
      </c>
      <c r="H103" s="43">
        <v>7554</v>
      </c>
      <c r="I103" s="60">
        <f t="shared" si="2"/>
        <v>84000</v>
      </c>
      <c r="J103" s="61" t="s">
        <v>87</v>
      </c>
    </row>
    <row r="104" spans="1:10" ht="30.75">
      <c r="A104" s="37">
        <v>99</v>
      </c>
      <c r="B104" s="42" t="s">
        <v>191</v>
      </c>
      <c r="C104" s="42" t="s">
        <v>190</v>
      </c>
      <c r="D104" s="42">
        <v>100</v>
      </c>
      <c r="E104" s="42">
        <v>50</v>
      </c>
      <c r="F104" s="39">
        <f t="shared" si="3"/>
        <v>5000</v>
      </c>
      <c r="G104" s="42">
        <v>20</v>
      </c>
      <c r="H104" s="43">
        <v>7554</v>
      </c>
      <c r="I104" s="60">
        <f t="shared" si="2"/>
        <v>84000</v>
      </c>
      <c r="J104" s="61" t="s">
        <v>87</v>
      </c>
    </row>
    <row r="105" spans="1:10" ht="46.5">
      <c r="A105" s="37">
        <v>100</v>
      </c>
      <c r="B105" s="42" t="s">
        <v>193</v>
      </c>
      <c r="C105" s="42" t="s">
        <v>187</v>
      </c>
      <c r="D105" s="42">
        <v>24</v>
      </c>
      <c r="E105" s="42">
        <v>11</v>
      </c>
      <c r="F105" s="39">
        <f t="shared" si="3"/>
        <v>264</v>
      </c>
      <c r="G105" s="42">
        <v>6</v>
      </c>
      <c r="H105" s="42">
        <v>843</v>
      </c>
      <c r="I105" s="60">
        <f t="shared" si="2"/>
        <v>25200</v>
      </c>
      <c r="J105" s="61" t="s">
        <v>85</v>
      </c>
    </row>
    <row r="106" spans="1:10" ht="46.5">
      <c r="A106" s="37">
        <v>101</v>
      </c>
      <c r="B106" s="42" t="s">
        <v>155</v>
      </c>
      <c r="C106" s="42" t="s">
        <v>196</v>
      </c>
      <c r="D106" s="42">
        <v>20</v>
      </c>
      <c r="E106" s="42">
        <v>15</v>
      </c>
      <c r="F106" s="39">
        <f t="shared" si="3"/>
        <v>300</v>
      </c>
      <c r="G106" s="42">
        <v>35</v>
      </c>
      <c r="H106" s="43">
        <v>8059</v>
      </c>
      <c r="I106" s="60">
        <f t="shared" si="2"/>
        <v>147000</v>
      </c>
      <c r="J106" s="43" t="s">
        <v>87</v>
      </c>
    </row>
    <row r="107" spans="1:10" ht="46.5">
      <c r="A107" s="37">
        <v>102</v>
      </c>
      <c r="B107" s="42" t="s">
        <v>195</v>
      </c>
      <c r="C107" s="42" t="s">
        <v>190</v>
      </c>
      <c r="D107" s="42">
        <v>35</v>
      </c>
      <c r="E107" s="42">
        <v>28</v>
      </c>
      <c r="F107" s="39">
        <f t="shared" si="3"/>
        <v>980</v>
      </c>
      <c r="G107" s="42">
        <v>80</v>
      </c>
      <c r="H107" s="43">
        <v>29326</v>
      </c>
      <c r="I107" s="60">
        <v>84000</v>
      </c>
      <c r="J107" s="42" t="s">
        <v>87</v>
      </c>
    </row>
    <row r="108" spans="1:10" ht="46.5">
      <c r="A108" s="37">
        <v>103</v>
      </c>
      <c r="B108" s="42" t="s">
        <v>74</v>
      </c>
      <c r="C108" s="42" t="s">
        <v>187</v>
      </c>
      <c r="D108" s="42">
        <v>100</v>
      </c>
      <c r="E108" s="42">
        <v>66</v>
      </c>
      <c r="F108" s="39">
        <f t="shared" si="3"/>
        <v>6600</v>
      </c>
      <c r="G108" s="42">
        <v>28</v>
      </c>
      <c r="H108" s="43">
        <v>21840</v>
      </c>
      <c r="I108" s="60">
        <v>84000</v>
      </c>
      <c r="J108" s="42" t="s">
        <v>72</v>
      </c>
    </row>
    <row r="109" spans="1:10" ht="41.25">
      <c r="A109" s="37">
        <v>104</v>
      </c>
      <c r="B109" s="39" t="s">
        <v>69</v>
      </c>
      <c r="C109" s="39" t="s">
        <v>194</v>
      </c>
      <c r="D109" s="41">
        <v>64</v>
      </c>
      <c r="E109" s="41">
        <v>32</v>
      </c>
      <c r="F109" s="39">
        <f t="shared" si="3"/>
        <v>2048</v>
      </c>
      <c r="G109" s="39">
        <v>70</v>
      </c>
      <c r="H109" s="45">
        <v>94300</v>
      </c>
      <c r="I109" s="60">
        <v>84000</v>
      </c>
      <c r="J109" s="42" t="s">
        <v>66</v>
      </c>
    </row>
    <row r="110" spans="1:10" ht="30.75">
      <c r="A110" s="37">
        <v>105</v>
      </c>
      <c r="B110" s="46" t="s">
        <v>80</v>
      </c>
      <c r="C110" s="46" t="s">
        <v>197</v>
      </c>
      <c r="D110" s="46">
        <v>18</v>
      </c>
      <c r="E110" s="46">
        <v>9</v>
      </c>
      <c r="F110" s="39">
        <f t="shared" si="3"/>
        <v>162</v>
      </c>
      <c r="G110" s="46">
        <v>20</v>
      </c>
      <c r="H110" s="47">
        <v>8059</v>
      </c>
      <c r="I110" s="60">
        <v>84000</v>
      </c>
      <c r="J110" s="42" t="s">
        <v>66</v>
      </c>
    </row>
    <row r="111" spans="1:10" ht="30.75">
      <c r="A111" s="37">
        <v>106</v>
      </c>
      <c r="B111" s="46" t="s">
        <v>199</v>
      </c>
      <c r="C111" s="46" t="s">
        <v>198</v>
      </c>
      <c r="D111" s="46">
        <v>60</v>
      </c>
      <c r="E111" s="46">
        <v>40</v>
      </c>
      <c r="F111" s="39">
        <f t="shared" si="3"/>
        <v>2400</v>
      </c>
      <c r="G111" s="46">
        <v>20</v>
      </c>
      <c r="H111" s="47">
        <v>8059</v>
      </c>
      <c r="I111" s="60">
        <f aca="true" t="shared" si="4" ref="I111:I140">SUM(G111*12*350)</f>
        <v>84000</v>
      </c>
      <c r="J111" s="42" t="s">
        <v>66</v>
      </c>
    </row>
    <row r="112" spans="1:10" ht="30.75">
      <c r="A112" s="37">
        <v>107</v>
      </c>
      <c r="B112" s="39" t="s">
        <v>201</v>
      </c>
      <c r="C112" s="39" t="s">
        <v>200</v>
      </c>
      <c r="D112" s="39">
        <v>32.5</v>
      </c>
      <c r="E112" s="39">
        <v>21.1</v>
      </c>
      <c r="F112" s="39">
        <f t="shared" si="3"/>
        <v>685.75</v>
      </c>
      <c r="G112" s="39">
        <v>40</v>
      </c>
      <c r="H112" s="40">
        <v>29393</v>
      </c>
      <c r="I112" s="60">
        <f t="shared" si="4"/>
        <v>168000</v>
      </c>
      <c r="J112" s="42" t="s">
        <v>66</v>
      </c>
    </row>
    <row r="113" spans="1:10" ht="30.75">
      <c r="A113" s="37">
        <v>108</v>
      </c>
      <c r="B113" s="39" t="s">
        <v>80</v>
      </c>
      <c r="C113" s="39" t="s">
        <v>203</v>
      </c>
      <c r="D113" s="39">
        <v>26</v>
      </c>
      <c r="E113" s="39">
        <v>10</v>
      </c>
      <c r="F113" s="39">
        <f t="shared" si="3"/>
        <v>260</v>
      </c>
      <c r="G113" s="39">
        <v>20</v>
      </c>
      <c r="H113" s="40">
        <v>8059</v>
      </c>
      <c r="I113" s="60">
        <f t="shared" si="4"/>
        <v>84000</v>
      </c>
      <c r="J113" s="42" t="s">
        <v>66</v>
      </c>
    </row>
    <row r="114" spans="1:10" ht="30.75">
      <c r="A114" s="37">
        <v>109</v>
      </c>
      <c r="B114" s="39" t="s">
        <v>80</v>
      </c>
      <c r="C114" s="39" t="s">
        <v>202</v>
      </c>
      <c r="D114" s="39">
        <v>20</v>
      </c>
      <c r="E114" s="39">
        <v>10</v>
      </c>
      <c r="F114" s="39">
        <f t="shared" si="3"/>
        <v>200</v>
      </c>
      <c r="G114" s="39">
        <v>16</v>
      </c>
      <c r="H114" s="40">
        <v>8059</v>
      </c>
      <c r="I114" s="60">
        <f t="shared" si="4"/>
        <v>67200</v>
      </c>
      <c r="J114" s="42" t="s">
        <v>66</v>
      </c>
    </row>
    <row r="115" spans="1:10" ht="27">
      <c r="A115" s="37">
        <v>110</v>
      </c>
      <c r="B115" s="39" t="s">
        <v>73</v>
      </c>
      <c r="C115" s="39" t="s">
        <v>209</v>
      </c>
      <c r="D115" s="39">
        <v>60</v>
      </c>
      <c r="E115" s="39">
        <v>30</v>
      </c>
      <c r="F115" s="39">
        <f t="shared" si="3"/>
        <v>1800</v>
      </c>
      <c r="G115" s="39">
        <v>20</v>
      </c>
      <c r="H115" s="40">
        <v>7554</v>
      </c>
      <c r="I115" s="60">
        <f t="shared" si="4"/>
        <v>84000</v>
      </c>
      <c r="J115" s="40" t="s">
        <v>66</v>
      </c>
    </row>
    <row r="116" spans="1:10" ht="27">
      <c r="A116" s="37">
        <v>111</v>
      </c>
      <c r="B116" s="39" t="s">
        <v>208</v>
      </c>
      <c r="C116" s="39" t="s">
        <v>207</v>
      </c>
      <c r="D116" s="39">
        <v>80</v>
      </c>
      <c r="E116" s="39">
        <v>35</v>
      </c>
      <c r="F116" s="39">
        <f t="shared" si="3"/>
        <v>2800</v>
      </c>
      <c r="G116" s="39">
        <v>30</v>
      </c>
      <c r="H116" s="40">
        <v>8059</v>
      </c>
      <c r="I116" s="60">
        <f t="shared" si="4"/>
        <v>126000</v>
      </c>
      <c r="J116" s="40" t="s">
        <v>66</v>
      </c>
    </row>
    <row r="117" spans="1:10" ht="27">
      <c r="A117" s="37">
        <v>112</v>
      </c>
      <c r="B117" s="39" t="s">
        <v>71</v>
      </c>
      <c r="C117" s="39" t="s">
        <v>206</v>
      </c>
      <c r="D117" s="39">
        <v>40</v>
      </c>
      <c r="E117" s="39">
        <v>30</v>
      </c>
      <c r="F117" s="39">
        <f t="shared" si="3"/>
        <v>1200</v>
      </c>
      <c r="G117" s="39">
        <v>25</v>
      </c>
      <c r="H117" s="40">
        <v>21840</v>
      </c>
      <c r="I117" s="60">
        <f t="shared" si="4"/>
        <v>105000</v>
      </c>
      <c r="J117" s="40" t="s">
        <v>66</v>
      </c>
    </row>
    <row r="118" spans="1:10" ht="41.25">
      <c r="A118" s="37">
        <v>113</v>
      </c>
      <c r="B118" s="39" t="s">
        <v>69</v>
      </c>
      <c r="C118" s="39" t="s">
        <v>205</v>
      </c>
      <c r="D118" s="41">
        <v>120</v>
      </c>
      <c r="E118" s="41">
        <v>90</v>
      </c>
      <c r="F118" s="39">
        <f t="shared" si="3"/>
        <v>10800</v>
      </c>
      <c r="G118" s="39">
        <v>70</v>
      </c>
      <c r="H118" s="45">
        <v>94300</v>
      </c>
      <c r="I118" s="60">
        <f t="shared" si="4"/>
        <v>294000</v>
      </c>
      <c r="J118" s="40" t="s">
        <v>66</v>
      </c>
    </row>
    <row r="119" spans="1:10" ht="15">
      <c r="A119" s="37">
        <v>114</v>
      </c>
      <c r="B119" s="39" t="s">
        <v>74</v>
      </c>
      <c r="C119" s="39" t="s">
        <v>204</v>
      </c>
      <c r="D119" s="41">
        <v>100</v>
      </c>
      <c r="E119" s="41">
        <v>66</v>
      </c>
      <c r="F119" s="39">
        <f t="shared" si="3"/>
        <v>6600</v>
      </c>
      <c r="G119" s="41">
        <v>28</v>
      </c>
      <c r="H119" s="45">
        <v>21840</v>
      </c>
      <c r="I119" s="60">
        <f t="shared" si="4"/>
        <v>117600</v>
      </c>
      <c r="J119" s="40" t="s">
        <v>72</v>
      </c>
    </row>
    <row r="120" spans="1:10" ht="15">
      <c r="A120" s="37">
        <v>115</v>
      </c>
      <c r="B120" s="39" t="s">
        <v>80</v>
      </c>
      <c r="C120" s="39" t="s">
        <v>218</v>
      </c>
      <c r="D120" s="39">
        <v>20</v>
      </c>
      <c r="E120" s="39">
        <v>30</v>
      </c>
      <c r="F120" s="39">
        <f t="shared" si="3"/>
        <v>600</v>
      </c>
      <c r="G120" s="39">
        <v>20</v>
      </c>
      <c r="H120" s="40">
        <v>8059</v>
      </c>
      <c r="I120" s="60">
        <f t="shared" si="4"/>
        <v>84000</v>
      </c>
      <c r="J120" s="61" t="s">
        <v>66</v>
      </c>
    </row>
    <row r="121" spans="1:10" ht="27">
      <c r="A121" s="37">
        <v>116</v>
      </c>
      <c r="B121" s="39" t="s">
        <v>80</v>
      </c>
      <c r="C121" s="39" t="s">
        <v>217</v>
      </c>
      <c r="D121" s="39">
        <v>30</v>
      </c>
      <c r="E121" s="39">
        <v>20</v>
      </c>
      <c r="F121" s="39">
        <f t="shared" si="3"/>
        <v>600</v>
      </c>
      <c r="G121" s="39">
        <v>20</v>
      </c>
      <c r="H121" s="40">
        <v>8059</v>
      </c>
      <c r="I121" s="60">
        <f t="shared" si="4"/>
        <v>84000</v>
      </c>
      <c r="J121" s="61" t="s">
        <v>66</v>
      </c>
    </row>
    <row r="122" spans="1:10" ht="27">
      <c r="A122" s="37">
        <v>117</v>
      </c>
      <c r="B122" s="39" t="s">
        <v>80</v>
      </c>
      <c r="C122" s="39" t="s">
        <v>216</v>
      </c>
      <c r="D122" s="39">
        <v>20</v>
      </c>
      <c r="E122" s="39">
        <v>30</v>
      </c>
      <c r="F122" s="39">
        <f t="shared" si="3"/>
        <v>600</v>
      </c>
      <c r="G122" s="39">
        <v>20</v>
      </c>
      <c r="H122" s="40">
        <v>8059</v>
      </c>
      <c r="I122" s="60">
        <f t="shared" si="4"/>
        <v>84000</v>
      </c>
      <c r="J122" s="61" t="s">
        <v>66</v>
      </c>
    </row>
    <row r="123" spans="1:10" ht="27">
      <c r="A123" s="37">
        <v>118</v>
      </c>
      <c r="B123" s="39" t="s">
        <v>80</v>
      </c>
      <c r="C123" s="39" t="s">
        <v>215</v>
      </c>
      <c r="D123" s="39">
        <v>40</v>
      </c>
      <c r="E123" s="39">
        <v>40</v>
      </c>
      <c r="F123" s="39">
        <f t="shared" si="3"/>
        <v>1600</v>
      </c>
      <c r="G123" s="39">
        <v>20</v>
      </c>
      <c r="H123" s="40">
        <v>8059</v>
      </c>
      <c r="I123" s="60">
        <f t="shared" si="4"/>
        <v>84000</v>
      </c>
      <c r="J123" s="61" t="s">
        <v>66</v>
      </c>
    </row>
    <row r="124" spans="1:10" ht="27">
      <c r="A124" s="37">
        <v>119</v>
      </c>
      <c r="B124" s="39" t="s">
        <v>214</v>
      </c>
      <c r="C124" s="39" t="s">
        <v>213</v>
      </c>
      <c r="D124" s="39">
        <v>30</v>
      </c>
      <c r="E124" s="39">
        <v>25</v>
      </c>
      <c r="F124" s="39">
        <f t="shared" si="3"/>
        <v>750</v>
      </c>
      <c r="G124" s="39">
        <v>30</v>
      </c>
      <c r="H124" s="40">
        <v>21840</v>
      </c>
      <c r="I124" s="60">
        <f t="shared" si="4"/>
        <v>126000</v>
      </c>
      <c r="J124" s="61" t="s">
        <v>66</v>
      </c>
    </row>
    <row r="125" spans="1:10" ht="27">
      <c r="A125" s="37">
        <v>120</v>
      </c>
      <c r="B125" s="39" t="s">
        <v>107</v>
      </c>
      <c r="C125" s="39" t="s">
        <v>212</v>
      </c>
      <c r="D125" s="39">
        <v>10</v>
      </c>
      <c r="E125" s="39">
        <v>6</v>
      </c>
      <c r="F125" s="39">
        <f t="shared" si="3"/>
        <v>60</v>
      </c>
      <c r="G125" s="39">
        <v>40</v>
      </c>
      <c r="H125" s="40">
        <v>7554</v>
      </c>
      <c r="I125" s="60">
        <f t="shared" si="4"/>
        <v>168000</v>
      </c>
      <c r="J125" s="61" t="s">
        <v>66</v>
      </c>
    </row>
    <row r="126" spans="1:10" ht="27">
      <c r="A126" s="37">
        <v>121</v>
      </c>
      <c r="B126" s="39" t="s">
        <v>105</v>
      </c>
      <c r="C126" s="39" t="s">
        <v>211</v>
      </c>
      <c r="D126" s="39">
        <v>12</v>
      </c>
      <c r="E126" s="39">
        <v>10</v>
      </c>
      <c r="F126" s="39">
        <f t="shared" si="3"/>
        <v>120</v>
      </c>
      <c r="G126" s="39">
        <v>10</v>
      </c>
      <c r="H126" s="40">
        <v>7554</v>
      </c>
      <c r="I126" s="60">
        <f t="shared" si="4"/>
        <v>42000</v>
      </c>
      <c r="J126" s="61" t="s">
        <v>66</v>
      </c>
    </row>
    <row r="127" spans="1:10" ht="27">
      <c r="A127" s="37">
        <v>122</v>
      </c>
      <c r="B127" s="39" t="s">
        <v>105</v>
      </c>
      <c r="C127" s="39" t="s">
        <v>210</v>
      </c>
      <c r="D127" s="39">
        <v>20</v>
      </c>
      <c r="E127" s="39">
        <v>15</v>
      </c>
      <c r="F127" s="39">
        <f t="shared" si="3"/>
        <v>300</v>
      </c>
      <c r="G127" s="39">
        <v>30</v>
      </c>
      <c r="H127" s="40">
        <v>21840</v>
      </c>
      <c r="I127" s="60">
        <f t="shared" si="4"/>
        <v>126000</v>
      </c>
      <c r="J127" s="61" t="s">
        <v>66</v>
      </c>
    </row>
    <row r="128" spans="1:10" ht="27">
      <c r="A128" s="37">
        <v>123</v>
      </c>
      <c r="B128" s="39" t="s">
        <v>221</v>
      </c>
      <c r="C128" s="39" t="s">
        <v>220</v>
      </c>
      <c r="D128" s="39">
        <v>8</v>
      </c>
      <c r="E128" s="39">
        <v>8</v>
      </c>
      <c r="F128" s="39">
        <f t="shared" si="3"/>
        <v>64</v>
      </c>
      <c r="G128" s="39">
        <v>10</v>
      </c>
      <c r="H128" s="40">
        <v>4029</v>
      </c>
      <c r="I128" s="60">
        <f t="shared" si="4"/>
        <v>42000</v>
      </c>
      <c r="J128" s="61" t="s">
        <v>66</v>
      </c>
    </row>
    <row r="129" spans="1:10" ht="27">
      <c r="A129" s="37">
        <v>124</v>
      </c>
      <c r="B129" s="39" t="s">
        <v>74</v>
      </c>
      <c r="C129" s="39" t="s">
        <v>219</v>
      </c>
      <c r="D129" s="39">
        <v>60</v>
      </c>
      <c r="E129" s="39">
        <v>30</v>
      </c>
      <c r="F129" s="39">
        <f t="shared" si="3"/>
        <v>1800</v>
      </c>
      <c r="G129" s="39">
        <v>30</v>
      </c>
      <c r="H129" s="40">
        <v>21840</v>
      </c>
      <c r="I129" s="60">
        <f t="shared" si="4"/>
        <v>126000</v>
      </c>
      <c r="J129" s="61" t="s">
        <v>66</v>
      </c>
    </row>
    <row r="130" spans="1:10" ht="30.75">
      <c r="A130" s="37">
        <v>125</v>
      </c>
      <c r="B130" s="42" t="s">
        <v>65</v>
      </c>
      <c r="C130" s="42" t="s">
        <v>222</v>
      </c>
      <c r="D130" s="42">
        <v>31.3</v>
      </c>
      <c r="E130" s="42">
        <v>24</v>
      </c>
      <c r="F130" s="39">
        <f t="shared" si="3"/>
        <v>751.2</v>
      </c>
      <c r="G130" s="42">
        <v>20</v>
      </c>
      <c r="H130" s="43">
        <v>7554</v>
      </c>
      <c r="I130" s="60">
        <f t="shared" si="4"/>
        <v>84000</v>
      </c>
      <c r="J130" s="43" t="s">
        <v>66</v>
      </c>
    </row>
    <row r="131" spans="1:10" ht="30.75">
      <c r="A131" s="37">
        <v>126</v>
      </c>
      <c r="B131" s="42" t="s">
        <v>80</v>
      </c>
      <c r="C131" s="42" t="s">
        <v>223</v>
      </c>
      <c r="D131" s="42">
        <v>18</v>
      </c>
      <c r="E131" s="42">
        <v>9</v>
      </c>
      <c r="F131" s="39">
        <f t="shared" si="3"/>
        <v>162</v>
      </c>
      <c r="G131" s="42">
        <v>20</v>
      </c>
      <c r="H131" s="43">
        <v>8059</v>
      </c>
      <c r="I131" s="60">
        <f t="shared" si="4"/>
        <v>84000</v>
      </c>
      <c r="J131" s="43" t="s">
        <v>66</v>
      </c>
    </row>
    <row r="132" spans="1:10" ht="30.75">
      <c r="A132" s="37">
        <v>127</v>
      </c>
      <c r="B132" s="42" t="s">
        <v>80</v>
      </c>
      <c r="C132" s="42" t="s">
        <v>222</v>
      </c>
      <c r="D132" s="42">
        <v>18</v>
      </c>
      <c r="E132" s="42">
        <v>8</v>
      </c>
      <c r="F132" s="39">
        <f t="shared" si="3"/>
        <v>144</v>
      </c>
      <c r="G132" s="42">
        <v>20</v>
      </c>
      <c r="H132" s="43">
        <v>8059</v>
      </c>
      <c r="I132" s="60">
        <f t="shared" si="4"/>
        <v>84000</v>
      </c>
      <c r="J132" s="43" t="s">
        <v>66</v>
      </c>
    </row>
    <row r="133" spans="1:10" ht="46.5">
      <c r="A133" s="37">
        <v>128</v>
      </c>
      <c r="B133" s="42" t="s">
        <v>228</v>
      </c>
      <c r="C133" s="42" t="s">
        <v>227</v>
      </c>
      <c r="D133" s="42">
        <v>81</v>
      </c>
      <c r="E133" s="42">
        <v>60</v>
      </c>
      <c r="F133" s="39">
        <f t="shared" si="3"/>
        <v>4860</v>
      </c>
      <c r="G133" s="42">
        <v>50</v>
      </c>
      <c r="H133" s="43">
        <v>94300</v>
      </c>
      <c r="I133" s="60">
        <f t="shared" si="4"/>
        <v>210000</v>
      </c>
      <c r="J133" s="43" t="s">
        <v>66</v>
      </c>
    </row>
    <row r="134" spans="1:10" ht="30.75">
      <c r="A134" s="37">
        <v>129</v>
      </c>
      <c r="B134" s="42" t="s">
        <v>111</v>
      </c>
      <c r="C134" s="42" t="s">
        <v>226</v>
      </c>
      <c r="D134" s="42">
        <v>33.61</v>
      </c>
      <c r="E134" s="42">
        <v>23.8</v>
      </c>
      <c r="F134" s="39">
        <f t="shared" si="3"/>
        <v>799.918</v>
      </c>
      <c r="G134" s="42">
        <v>15</v>
      </c>
      <c r="H134" s="43">
        <v>7554</v>
      </c>
      <c r="I134" s="60">
        <f t="shared" si="4"/>
        <v>63000</v>
      </c>
      <c r="J134" s="43" t="s">
        <v>66</v>
      </c>
    </row>
    <row r="135" spans="1:10" ht="30.75">
      <c r="A135" s="37">
        <v>130</v>
      </c>
      <c r="B135" s="42" t="s">
        <v>225</v>
      </c>
      <c r="C135" s="42" t="s">
        <v>224</v>
      </c>
      <c r="D135" s="42">
        <v>50</v>
      </c>
      <c r="E135" s="42">
        <v>9</v>
      </c>
      <c r="F135" s="39">
        <f aca="true" t="shared" si="5" ref="F135:F143">SUM(D135*E135)</f>
        <v>450</v>
      </c>
      <c r="G135" s="42">
        <v>18</v>
      </c>
      <c r="H135" s="43">
        <v>7554</v>
      </c>
      <c r="I135" s="60">
        <f t="shared" si="4"/>
        <v>75600</v>
      </c>
      <c r="J135" s="43" t="s">
        <v>66</v>
      </c>
    </row>
    <row r="136" spans="1:10" ht="46.5">
      <c r="A136" s="37">
        <v>131</v>
      </c>
      <c r="B136" s="42" t="s">
        <v>236</v>
      </c>
      <c r="C136" s="42" t="s">
        <v>235</v>
      </c>
      <c r="D136" s="42">
        <v>20</v>
      </c>
      <c r="E136" s="42">
        <v>11</v>
      </c>
      <c r="F136" s="39">
        <f t="shared" si="5"/>
        <v>220</v>
      </c>
      <c r="G136" s="42">
        <v>20</v>
      </c>
      <c r="H136" s="43">
        <v>8059</v>
      </c>
      <c r="I136" s="60">
        <f t="shared" si="4"/>
        <v>84000</v>
      </c>
      <c r="J136" s="43" t="s">
        <v>66</v>
      </c>
    </row>
    <row r="137" spans="1:10" ht="30.75">
      <c r="A137" s="37">
        <v>132</v>
      </c>
      <c r="B137" s="42" t="s">
        <v>234</v>
      </c>
      <c r="C137" s="42" t="s">
        <v>233</v>
      </c>
      <c r="D137" s="42">
        <v>90</v>
      </c>
      <c r="E137" s="42">
        <v>60</v>
      </c>
      <c r="F137" s="39">
        <f t="shared" si="5"/>
        <v>5400</v>
      </c>
      <c r="G137" s="42">
        <v>28</v>
      </c>
      <c r="H137" s="43">
        <v>21840</v>
      </c>
      <c r="I137" s="60">
        <f t="shared" si="4"/>
        <v>117600</v>
      </c>
      <c r="J137" s="43" t="s">
        <v>66</v>
      </c>
    </row>
    <row r="138" spans="1:10" ht="30.75">
      <c r="A138" s="37">
        <v>133</v>
      </c>
      <c r="B138" s="42" t="s">
        <v>232</v>
      </c>
      <c r="C138" s="42" t="s">
        <v>231</v>
      </c>
      <c r="D138" s="42">
        <v>60</v>
      </c>
      <c r="E138" s="42">
        <v>30</v>
      </c>
      <c r="F138" s="39">
        <f t="shared" si="5"/>
        <v>1800</v>
      </c>
      <c r="G138" s="42">
        <v>30</v>
      </c>
      <c r="H138" s="43">
        <v>7554</v>
      </c>
      <c r="I138" s="60">
        <f t="shared" si="4"/>
        <v>126000</v>
      </c>
      <c r="J138" s="43" t="s">
        <v>66</v>
      </c>
    </row>
    <row r="139" spans="1:10" ht="30.75">
      <c r="A139" s="37">
        <v>134</v>
      </c>
      <c r="B139" s="42" t="s">
        <v>71</v>
      </c>
      <c r="C139" s="42" t="s">
        <v>230</v>
      </c>
      <c r="D139" s="42">
        <v>37.44</v>
      </c>
      <c r="E139" s="42">
        <v>23.8</v>
      </c>
      <c r="F139" s="39">
        <f t="shared" si="5"/>
        <v>891.072</v>
      </c>
      <c r="G139" s="42">
        <v>50</v>
      </c>
      <c r="H139" s="43">
        <v>22050</v>
      </c>
      <c r="I139" s="60">
        <f>SUM(G139*B14712*350)</f>
        <v>0</v>
      </c>
      <c r="J139" s="43" t="s">
        <v>66</v>
      </c>
    </row>
    <row r="140" spans="1:10" ht="30.75">
      <c r="A140" s="37">
        <v>135</v>
      </c>
      <c r="B140" s="42" t="s">
        <v>71</v>
      </c>
      <c r="C140" s="42" t="s">
        <v>229</v>
      </c>
      <c r="D140" s="42">
        <v>90</v>
      </c>
      <c r="E140" s="42">
        <v>79.2</v>
      </c>
      <c r="F140" s="39">
        <f t="shared" si="5"/>
        <v>7128</v>
      </c>
      <c r="G140" s="42">
        <v>70</v>
      </c>
      <c r="H140" s="43">
        <v>29393</v>
      </c>
      <c r="I140" s="60">
        <f t="shared" si="4"/>
        <v>294000</v>
      </c>
      <c r="J140" s="43" t="s">
        <v>66</v>
      </c>
    </row>
    <row r="141" spans="1:10" ht="27">
      <c r="A141" s="37">
        <v>136</v>
      </c>
      <c r="B141" s="39" t="s">
        <v>280</v>
      </c>
      <c r="C141" s="39" t="s">
        <v>281</v>
      </c>
      <c r="D141" s="39">
        <v>18</v>
      </c>
      <c r="E141" s="39">
        <v>9</v>
      </c>
      <c r="F141" s="39">
        <f t="shared" si="5"/>
        <v>162</v>
      </c>
      <c r="G141" s="39">
        <v>20</v>
      </c>
      <c r="H141" s="40">
        <v>8059</v>
      </c>
      <c r="I141" s="61">
        <v>84000</v>
      </c>
      <c r="J141" s="61" t="s">
        <v>72</v>
      </c>
    </row>
    <row r="142" spans="1:10" ht="27">
      <c r="A142" s="37">
        <v>137</v>
      </c>
      <c r="B142" s="39" t="s">
        <v>280</v>
      </c>
      <c r="C142" s="39" t="s">
        <v>279</v>
      </c>
      <c r="D142" s="39">
        <v>18</v>
      </c>
      <c r="E142" s="39">
        <v>9</v>
      </c>
      <c r="F142" s="39">
        <f t="shared" si="5"/>
        <v>162</v>
      </c>
      <c r="G142" s="39">
        <v>20</v>
      </c>
      <c r="H142" s="40">
        <v>8059</v>
      </c>
      <c r="I142" s="61">
        <v>84000</v>
      </c>
      <c r="J142" s="61" t="s">
        <v>72</v>
      </c>
    </row>
    <row r="143" spans="1:10" ht="78">
      <c r="A143" s="37">
        <v>138</v>
      </c>
      <c r="B143" s="42" t="s">
        <v>306</v>
      </c>
      <c r="C143" s="42" t="s">
        <v>305</v>
      </c>
      <c r="D143" s="42">
        <v>131</v>
      </c>
      <c r="E143" s="42">
        <v>73</v>
      </c>
      <c r="F143" s="39">
        <f t="shared" si="5"/>
        <v>9563</v>
      </c>
      <c r="G143" s="42">
        <v>72</v>
      </c>
      <c r="H143" s="43">
        <v>29393</v>
      </c>
      <c r="I143" s="61">
        <v>294000</v>
      </c>
      <c r="J143" s="43" t="s">
        <v>66</v>
      </c>
    </row>
    <row r="144" spans="1:10" ht="15">
      <c r="A144" s="74" t="s">
        <v>44</v>
      </c>
      <c r="B144" s="74"/>
      <c r="C144" s="74"/>
      <c r="D144" s="74"/>
      <c r="E144" s="74"/>
      <c r="F144" s="74"/>
      <c r="G144" s="74"/>
      <c r="H144" s="74"/>
      <c r="I144" s="74"/>
      <c r="J144" s="74"/>
    </row>
    <row r="145" spans="1:10" ht="27">
      <c r="A145" s="37">
        <v>1</v>
      </c>
      <c r="B145" s="39" t="s">
        <v>383</v>
      </c>
      <c r="C145" s="39" t="s">
        <v>127</v>
      </c>
      <c r="D145" s="39">
        <v>90</v>
      </c>
      <c r="E145" s="39">
        <v>37.8</v>
      </c>
      <c r="F145" s="40">
        <v>3400</v>
      </c>
      <c r="G145" s="39">
        <v>126</v>
      </c>
      <c r="H145" s="40">
        <v>477330</v>
      </c>
      <c r="I145" s="61"/>
      <c r="J145" s="61" t="s">
        <v>84</v>
      </c>
    </row>
    <row r="146" spans="1:10" ht="15">
      <c r="A146" s="73" t="s">
        <v>16</v>
      </c>
      <c r="B146" s="73"/>
      <c r="C146" s="73"/>
      <c r="D146" s="73"/>
      <c r="E146" s="73"/>
      <c r="F146" s="73"/>
      <c r="G146" s="73"/>
      <c r="H146" s="73"/>
      <c r="I146" s="73"/>
      <c r="J146" s="73"/>
    </row>
    <row r="147" spans="1:10" ht="78">
      <c r="A147" s="38">
        <v>1</v>
      </c>
      <c r="B147" s="42" t="s">
        <v>239</v>
      </c>
      <c r="C147" s="42" t="s">
        <v>79</v>
      </c>
      <c r="D147" s="42">
        <v>24</v>
      </c>
      <c r="E147" s="42">
        <v>12</v>
      </c>
      <c r="F147" s="42">
        <f>SUM(D147*E147)</f>
        <v>288</v>
      </c>
      <c r="G147" s="42">
        <v>35</v>
      </c>
      <c r="H147" s="43">
        <v>8736</v>
      </c>
      <c r="I147" s="60">
        <f aca="true" t="shared" si="6" ref="I147:I194">SUM(G147*12*350)</f>
        <v>147000</v>
      </c>
      <c r="J147" s="42" t="s">
        <v>86</v>
      </c>
    </row>
    <row r="148" spans="1:10" ht="30.75">
      <c r="A148" s="38">
        <v>2</v>
      </c>
      <c r="B148" s="42" t="s">
        <v>238</v>
      </c>
      <c r="C148" s="42" t="s">
        <v>237</v>
      </c>
      <c r="D148" s="42">
        <v>17.5</v>
      </c>
      <c r="E148" s="42">
        <v>8.5</v>
      </c>
      <c r="F148" s="42">
        <f aca="true" t="shared" si="7" ref="F148:F194">SUM(D148*E148)</f>
        <v>148.75</v>
      </c>
      <c r="G148" s="42">
        <v>35</v>
      </c>
      <c r="H148" s="43">
        <v>8064</v>
      </c>
      <c r="I148" s="60">
        <f t="shared" si="6"/>
        <v>147000</v>
      </c>
      <c r="J148" s="42" t="s">
        <v>66</v>
      </c>
    </row>
    <row r="149" spans="1:10" ht="30.75">
      <c r="A149" s="38">
        <v>3</v>
      </c>
      <c r="B149" s="42" t="s">
        <v>261</v>
      </c>
      <c r="C149" s="42" t="s">
        <v>260</v>
      </c>
      <c r="D149" s="42">
        <v>36</v>
      </c>
      <c r="E149" s="42">
        <v>21</v>
      </c>
      <c r="F149" s="42">
        <f t="shared" si="7"/>
        <v>756</v>
      </c>
      <c r="G149" s="42">
        <v>40</v>
      </c>
      <c r="H149" s="43">
        <v>11456</v>
      </c>
      <c r="I149" s="60">
        <f t="shared" si="6"/>
        <v>168000</v>
      </c>
      <c r="J149" s="42" t="s">
        <v>66</v>
      </c>
    </row>
    <row r="150" spans="1:10" ht="30.75">
      <c r="A150" s="38">
        <v>4</v>
      </c>
      <c r="B150" s="42" t="s">
        <v>258</v>
      </c>
      <c r="C150" s="42" t="s">
        <v>259</v>
      </c>
      <c r="D150" s="42">
        <v>9</v>
      </c>
      <c r="E150" s="42">
        <v>18</v>
      </c>
      <c r="F150" s="42">
        <f t="shared" si="7"/>
        <v>162</v>
      </c>
      <c r="G150" s="42">
        <v>30</v>
      </c>
      <c r="H150" s="43">
        <v>8064</v>
      </c>
      <c r="I150" s="60">
        <f t="shared" si="6"/>
        <v>126000</v>
      </c>
      <c r="J150" s="42" t="s">
        <v>66</v>
      </c>
    </row>
    <row r="151" spans="1:10" ht="30.75">
      <c r="A151" s="38">
        <v>5</v>
      </c>
      <c r="B151" s="42" t="s">
        <v>258</v>
      </c>
      <c r="C151" s="42" t="s">
        <v>257</v>
      </c>
      <c r="D151" s="42">
        <v>24</v>
      </c>
      <c r="E151" s="42">
        <v>12</v>
      </c>
      <c r="F151" s="42">
        <f t="shared" si="7"/>
        <v>288</v>
      </c>
      <c r="G151" s="42">
        <v>35</v>
      </c>
      <c r="H151" s="43">
        <v>8736</v>
      </c>
      <c r="I151" s="60">
        <f t="shared" si="6"/>
        <v>147000</v>
      </c>
      <c r="J151" s="42" t="s">
        <v>66</v>
      </c>
    </row>
    <row r="152" spans="1:10" ht="30.75">
      <c r="A152" s="38">
        <v>6</v>
      </c>
      <c r="B152" s="39" t="s">
        <v>270</v>
      </c>
      <c r="C152" s="39" t="s">
        <v>269</v>
      </c>
      <c r="D152" s="39">
        <v>20.38</v>
      </c>
      <c r="E152" s="39">
        <v>8.4</v>
      </c>
      <c r="F152" s="42">
        <f t="shared" si="7"/>
        <v>171.192</v>
      </c>
      <c r="G152" s="39">
        <v>25</v>
      </c>
      <c r="H152" s="40">
        <v>8064</v>
      </c>
      <c r="I152" s="60">
        <f t="shared" si="6"/>
        <v>105000</v>
      </c>
      <c r="J152" s="42" t="s">
        <v>84</v>
      </c>
    </row>
    <row r="153" spans="1:10" ht="30.75">
      <c r="A153" s="38">
        <v>7</v>
      </c>
      <c r="B153" s="39" t="s">
        <v>268</v>
      </c>
      <c r="C153" s="39" t="s">
        <v>267</v>
      </c>
      <c r="D153" s="39">
        <v>18</v>
      </c>
      <c r="E153" s="39">
        <v>16</v>
      </c>
      <c r="F153" s="42">
        <f t="shared" si="7"/>
        <v>288</v>
      </c>
      <c r="G153" s="39">
        <v>35</v>
      </c>
      <c r="H153" s="40">
        <v>8736</v>
      </c>
      <c r="I153" s="60">
        <f t="shared" si="6"/>
        <v>147000</v>
      </c>
      <c r="J153" s="42" t="s">
        <v>84</v>
      </c>
    </row>
    <row r="154" spans="1:10" ht="30.75">
      <c r="A154" s="38">
        <v>8</v>
      </c>
      <c r="B154" s="39" t="s">
        <v>266</v>
      </c>
      <c r="C154" s="39" t="s">
        <v>265</v>
      </c>
      <c r="D154" s="39">
        <v>18</v>
      </c>
      <c r="E154" s="39">
        <v>18</v>
      </c>
      <c r="F154" s="42">
        <f t="shared" si="7"/>
        <v>324</v>
      </c>
      <c r="G154" s="39">
        <v>20</v>
      </c>
      <c r="H154" s="40">
        <v>8736</v>
      </c>
      <c r="I154" s="60">
        <f t="shared" si="6"/>
        <v>84000</v>
      </c>
      <c r="J154" s="42" t="s">
        <v>84</v>
      </c>
    </row>
    <row r="155" spans="1:10" ht="30.75">
      <c r="A155" s="38">
        <v>9</v>
      </c>
      <c r="B155" s="39" t="s">
        <v>268</v>
      </c>
      <c r="C155" s="39" t="s">
        <v>275</v>
      </c>
      <c r="D155" s="39">
        <v>14</v>
      </c>
      <c r="E155" s="39">
        <v>12.21</v>
      </c>
      <c r="F155" s="42">
        <f t="shared" si="7"/>
        <v>170.94</v>
      </c>
      <c r="G155" s="39">
        <v>25</v>
      </c>
      <c r="H155" s="40">
        <v>8064</v>
      </c>
      <c r="I155" s="60">
        <f t="shared" si="6"/>
        <v>105000</v>
      </c>
      <c r="J155" s="42" t="s">
        <v>84</v>
      </c>
    </row>
    <row r="156" spans="1:10" ht="30.75">
      <c r="A156" s="38">
        <v>10</v>
      </c>
      <c r="B156" s="39" t="s">
        <v>277</v>
      </c>
      <c r="C156" s="39" t="s">
        <v>276</v>
      </c>
      <c r="D156" s="39">
        <v>38.2</v>
      </c>
      <c r="E156" s="39">
        <v>17</v>
      </c>
      <c r="F156" s="42">
        <f t="shared" si="7"/>
        <v>649.4000000000001</v>
      </c>
      <c r="G156" s="39">
        <v>50</v>
      </c>
      <c r="H156" s="40">
        <v>70644</v>
      </c>
      <c r="I156" s="60">
        <f t="shared" si="6"/>
        <v>210000</v>
      </c>
      <c r="J156" s="42" t="s">
        <v>66</v>
      </c>
    </row>
    <row r="157" spans="1:10" ht="41.25">
      <c r="A157" s="38">
        <v>11</v>
      </c>
      <c r="B157" s="39" t="s">
        <v>268</v>
      </c>
      <c r="C157" s="39" t="s">
        <v>278</v>
      </c>
      <c r="D157" s="39">
        <v>24</v>
      </c>
      <c r="E157" s="39">
        <v>12</v>
      </c>
      <c r="F157" s="42">
        <f t="shared" si="7"/>
        <v>288</v>
      </c>
      <c r="G157" s="39">
        <v>35</v>
      </c>
      <c r="H157" s="40">
        <v>8736</v>
      </c>
      <c r="I157" s="60">
        <f t="shared" si="6"/>
        <v>147000</v>
      </c>
      <c r="J157" s="42" t="s">
        <v>66</v>
      </c>
    </row>
    <row r="158" spans="1:10" ht="30.75">
      <c r="A158" s="38">
        <v>12</v>
      </c>
      <c r="B158" s="42" t="s">
        <v>287</v>
      </c>
      <c r="C158" s="42" t="s">
        <v>286</v>
      </c>
      <c r="D158" s="42">
        <v>17.58</v>
      </c>
      <c r="E158" s="42">
        <v>8.4</v>
      </c>
      <c r="F158" s="42">
        <f t="shared" si="7"/>
        <v>147.672</v>
      </c>
      <c r="G158" s="42">
        <v>35</v>
      </c>
      <c r="H158" s="43">
        <v>8064</v>
      </c>
      <c r="I158" s="60">
        <f t="shared" si="6"/>
        <v>147000</v>
      </c>
      <c r="J158" s="42" t="s">
        <v>84</v>
      </c>
    </row>
    <row r="159" spans="1:10" ht="30.75">
      <c r="A159" s="38">
        <v>13</v>
      </c>
      <c r="B159" s="42" t="s">
        <v>238</v>
      </c>
      <c r="C159" s="42" t="s">
        <v>285</v>
      </c>
      <c r="D159" s="42">
        <v>18</v>
      </c>
      <c r="E159" s="42">
        <v>9</v>
      </c>
      <c r="F159" s="42">
        <f t="shared" si="7"/>
        <v>162</v>
      </c>
      <c r="G159" s="42">
        <v>25</v>
      </c>
      <c r="H159" s="43">
        <v>8064</v>
      </c>
      <c r="I159" s="60">
        <f t="shared" si="6"/>
        <v>105000</v>
      </c>
      <c r="J159" s="42" t="s">
        <v>84</v>
      </c>
    </row>
    <row r="160" spans="1:10" ht="30.75">
      <c r="A160" s="38">
        <v>14</v>
      </c>
      <c r="B160" s="42" t="s">
        <v>268</v>
      </c>
      <c r="C160" s="42" t="s">
        <v>130</v>
      </c>
      <c r="D160" s="42">
        <v>18</v>
      </c>
      <c r="E160" s="42">
        <v>9</v>
      </c>
      <c r="F160" s="42">
        <f t="shared" si="7"/>
        <v>162</v>
      </c>
      <c r="G160" s="42">
        <v>25</v>
      </c>
      <c r="H160" s="43">
        <v>8064</v>
      </c>
      <c r="I160" s="60">
        <f t="shared" si="6"/>
        <v>105000</v>
      </c>
      <c r="J160" s="42" t="s">
        <v>84</v>
      </c>
    </row>
    <row r="161" spans="1:10" ht="30.75">
      <c r="A161" s="38">
        <v>15</v>
      </c>
      <c r="B161" s="42" t="s">
        <v>244</v>
      </c>
      <c r="C161" s="42" t="s">
        <v>304</v>
      </c>
      <c r="D161" s="42">
        <v>24</v>
      </c>
      <c r="E161" s="42">
        <v>12</v>
      </c>
      <c r="F161" s="42">
        <f t="shared" si="7"/>
        <v>288</v>
      </c>
      <c r="G161" s="42">
        <v>35</v>
      </c>
      <c r="H161" s="43">
        <v>8736</v>
      </c>
      <c r="I161" s="60">
        <f t="shared" si="6"/>
        <v>147000</v>
      </c>
      <c r="J161" s="42" t="s">
        <v>66</v>
      </c>
    </row>
    <row r="162" spans="1:10" ht="30.75">
      <c r="A162" s="38">
        <v>16</v>
      </c>
      <c r="B162" s="42" t="s">
        <v>244</v>
      </c>
      <c r="C162" s="42" t="s">
        <v>303</v>
      </c>
      <c r="D162" s="42">
        <v>17.51</v>
      </c>
      <c r="E162" s="42">
        <v>8.41</v>
      </c>
      <c r="F162" s="42">
        <f t="shared" si="7"/>
        <v>147.25910000000002</v>
      </c>
      <c r="G162" s="42">
        <v>35</v>
      </c>
      <c r="H162" s="43">
        <v>8064</v>
      </c>
      <c r="I162" s="60">
        <f t="shared" si="6"/>
        <v>147000</v>
      </c>
      <c r="J162" s="42" t="s">
        <v>66</v>
      </c>
    </row>
    <row r="163" spans="1:10" ht="30.75">
      <c r="A163" s="38">
        <v>17</v>
      </c>
      <c r="B163" s="42" t="s">
        <v>238</v>
      </c>
      <c r="C163" s="42" t="s">
        <v>302</v>
      </c>
      <c r="D163" s="42">
        <v>17.5</v>
      </c>
      <c r="E163" s="42">
        <v>8.6</v>
      </c>
      <c r="F163" s="42">
        <f t="shared" si="7"/>
        <v>150.5</v>
      </c>
      <c r="G163" s="42">
        <v>25</v>
      </c>
      <c r="H163" s="43">
        <v>8064</v>
      </c>
      <c r="I163" s="60">
        <f t="shared" si="6"/>
        <v>105000</v>
      </c>
      <c r="J163" s="42" t="s">
        <v>66</v>
      </c>
    </row>
    <row r="164" spans="1:10" ht="62.25">
      <c r="A164" s="38">
        <v>18</v>
      </c>
      <c r="B164" s="42" t="s">
        <v>301</v>
      </c>
      <c r="C164" s="42" t="s">
        <v>300</v>
      </c>
      <c r="D164" s="42">
        <v>30</v>
      </c>
      <c r="E164" s="42">
        <v>20</v>
      </c>
      <c r="F164" s="42">
        <f t="shared" si="7"/>
        <v>600</v>
      </c>
      <c r="G164" s="42">
        <v>40</v>
      </c>
      <c r="H164" s="43">
        <v>155860</v>
      </c>
      <c r="I164" s="60">
        <f t="shared" si="6"/>
        <v>168000</v>
      </c>
      <c r="J164" s="42" t="s">
        <v>66</v>
      </c>
    </row>
    <row r="165" spans="1:10" ht="62.25">
      <c r="A165" s="38">
        <v>19</v>
      </c>
      <c r="B165" s="42" t="s">
        <v>299</v>
      </c>
      <c r="C165" s="42" t="s">
        <v>298</v>
      </c>
      <c r="D165" s="42">
        <v>14.5</v>
      </c>
      <c r="E165" s="42">
        <v>14.5</v>
      </c>
      <c r="F165" s="42">
        <f t="shared" si="7"/>
        <v>210.25</v>
      </c>
      <c r="G165" s="42">
        <v>15</v>
      </c>
      <c r="H165" s="43">
        <v>155860</v>
      </c>
      <c r="I165" s="60">
        <f t="shared" si="6"/>
        <v>63000</v>
      </c>
      <c r="J165" s="42" t="s">
        <v>66</v>
      </c>
    </row>
    <row r="166" spans="1:10" ht="78">
      <c r="A166" s="38">
        <v>20</v>
      </c>
      <c r="B166" s="42" t="s">
        <v>297</v>
      </c>
      <c r="C166" s="42" t="s">
        <v>296</v>
      </c>
      <c r="D166" s="42">
        <v>24.8</v>
      </c>
      <c r="E166" s="42">
        <v>14.5</v>
      </c>
      <c r="F166" s="42">
        <f t="shared" si="7"/>
        <v>359.6</v>
      </c>
      <c r="G166" s="42">
        <v>12</v>
      </c>
      <c r="H166" s="43">
        <v>155860</v>
      </c>
      <c r="I166" s="60">
        <f t="shared" si="6"/>
        <v>50400</v>
      </c>
      <c r="J166" s="42" t="s">
        <v>66</v>
      </c>
    </row>
    <row r="167" spans="1:10" ht="30.75">
      <c r="A167" s="38">
        <v>21</v>
      </c>
      <c r="B167" s="42" t="s">
        <v>238</v>
      </c>
      <c r="C167" s="42" t="s">
        <v>302</v>
      </c>
      <c r="D167" s="42">
        <v>34</v>
      </c>
      <c r="E167" s="42">
        <v>17</v>
      </c>
      <c r="F167" s="42">
        <f t="shared" si="7"/>
        <v>578</v>
      </c>
      <c r="G167" s="42">
        <v>50</v>
      </c>
      <c r="H167" s="43">
        <v>16128</v>
      </c>
      <c r="I167" s="60">
        <f t="shared" si="6"/>
        <v>210000</v>
      </c>
      <c r="J167" s="42" t="s">
        <v>66</v>
      </c>
    </row>
    <row r="168" spans="1:10" ht="41.25">
      <c r="A168" s="38">
        <v>22</v>
      </c>
      <c r="B168" s="39" t="s">
        <v>244</v>
      </c>
      <c r="C168" s="39" t="s">
        <v>312</v>
      </c>
      <c r="D168" s="39">
        <v>18</v>
      </c>
      <c r="E168" s="39">
        <v>9</v>
      </c>
      <c r="F168" s="42">
        <f t="shared" si="7"/>
        <v>162</v>
      </c>
      <c r="G168" s="39">
        <v>30</v>
      </c>
      <c r="H168" s="40">
        <v>8064</v>
      </c>
      <c r="I168" s="60">
        <f t="shared" si="6"/>
        <v>126000</v>
      </c>
      <c r="J168" s="42" t="s">
        <v>66</v>
      </c>
    </row>
    <row r="169" spans="1:10" ht="41.25">
      <c r="A169" s="38">
        <v>23</v>
      </c>
      <c r="B169" s="39" t="s">
        <v>258</v>
      </c>
      <c r="C169" s="39" t="s">
        <v>64</v>
      </c>
      <c r="D169" s="39">
        <v>23.67</v>
      </c>
      <c r="E169" s="39">
        <v>11.72</v>
      </c>
      <c r="F169" s="42">
        <f t="shared" si="7"/>
        <v>277.41240000000005</v>
      </c>
      <c r="G169" s="39">
        <v>30</v>
      </c>
      <c r="H169" s="40">
        <v>8736</v>
      </c>
      <c r="I169" s="60">
        <f t="shared" si="6"/>
        <v>126000</v>
      </c>
      <c r="J169" s="42" t="s">
        <v>66</v>
      </c>
    </row>
    <row r="170" spans="1:10" ht="30.75">
      <c r="A170" s="38">
        <v>24</v>
      </c>
      <c r="B170" s="39" t="s">
        <v>268</v>
      </c>
      <c r="C170" s="39" t="s">
        <v>60</v>
      </c>
      <c r="D170" s="39">
        <v>17.3</v>
      </c>
      <c r="E170" s="39">
        <v>8.4</v>
      </c>
      <c r="F170" s="42">
        <f t="shared" si="7"/>
        <v>145.32000000000002</v>
      </c>
      <c r="G170" s="39">
        <v>30</v>
      </c>
      <c r="H170" s="40">
        <v>8064</v>
      </c>
      <c r="I170" s="60">
        <f t="shared" si="6"/>
        <v>126000</v>
      </c>
      <c r="J170" s="42" t="s">
        <v>66</v>
      </c>
    </row>
    <row r="171" spans="1:10" ht="54.75">
      <c r="A171" s="38">
        <v>25</v>
      </c>
      <c r="B171" s="39" t="s">
        <v>311</v>
      </c>
      <c r="C171" s="39" t="s">
        <v>75</v>
      </c>
      <c r="D171" s="39">
        <v>29.9</v>
      </c>
      <c r="E171" s="39">
        <v>24</v>
      </c>
      <c r="F171" s="42">
        <f t="shared" si="7"/>
        <v>717.5999999999999</v>
      </c>
      <c r="G171" s="39">
        <v>45</v>
      </c>
      <c r="H171" s="40">
        <v>155860</v>
      </c>
      <c r="I171" s="60">
        <f t="shared" si="6"/>
        <v>189000</v>
      </c>
      <c r="J171" s="42" t="s">
        <v>66</v>
      </c>
    </row>
    <row r="172" spans="1:10" ht="30.75">
      <c r="A172" s="38">
        <v>26</v>
      </c>
      <c r="B172" s="39" t="s">
        <v>268</v>
      </c>
      <c r="C172" s="39" t="s">
        <v>156</v>
      </c>
      <c r="D172" s="39">
        <v>18.5</v>
      </c>
      <c r="E172" s="39">
        <v>9.1</v>
      </c>
      <c r="F172" s="42">
        <f t="shared" si="7"/>
        <v>168.35</v>
      </c>
      <c r="G172" s="39">
        <v>30</v>
      </c>
      <c r="H172" s="40">
        <v>8064</v>
      </c>
      <c r="I172" s="60">
        <f t="shared" si="6"/>
        <v>126000</v>
      </c>
      <c r="J172" s="42" t="s">
        <v>84</v>
      </c>
    </row>
    <row r="173" spans="1:10" ht="30.75">
      <c r="A173" s="38">
        <v>27</v>
      </c>
      <c r="B173" s="39" t="s">
        <v>315</v>
      </c>
      <c r="C173" s="39" t="s">
        <v>314</v>
      </c>
      <c r="D173" s="39">
        <v>24</v>
      </c>
      <c r="E173" s="39">
        <v>12</v>
      </c>
      <c r="F173" s="42">
        <f t="shared" si="7"/>
        <v>288</v>
      </c>
      <c r="G173" s="39">
        <v>35</v>
      </c>
      <c r="H173" s="40">
        <v>8100</v>
      </c>
      <c r="I173" s="60">
        <f t="shared" si="6"/>
        <v>147000</v>
      </c>
      <c r="J173" s="42" t="s">
        <v>66</v>
      </c>
    </row>
    <row r="174" spans="1:10" ht="46.5">
      <c r="A174" s="38">
        <v>28</v>
      </c>
      <c r="B174" s="42" t="s">
        <v>238</v>
      </c>
      <c r="C174" s="42" t="s">
        <v>171</v>
      </c>
      <c r="D174" s="42">
        <v>23.2</v>
      </c>
      <c r="E174" s="42">
        <v>11.6</v>
      </c>
      <c r="F174" s="42">
        <f t="shared" si="7"/>
        <v>269.12</v>
      </c>
      <c r="G174" s="42">
        <v>30</v>
      </c>
      <c r="H174" s="43">
        <v>8736</v>
      </c>
      <c r="I174" s="60">
        <f t="shared" si="6"/>
        <v>126000</v>
      </c>
      <c r="J174" s="42" t="s">
        <v>66</v>
      </c>
    </row>
    <row r="175" spans="1:10" ht="30.75">
      <c r="A175" s="38">
        <v>29</v>
      </c>
      <c r="B175" s="39" t="s">
        <v>258</v>
      </c>
      <c r="C175" s="39" t="s">
        <v>313</v>
      </c>
      <c r="D175" s="39">
        <v>24</v>
      </c>
      <c r="E175" s="39">
        <v>12</v>
      </c>
      <c r="F175" s="42">
        <f t="shared" si="7"/>
        <v>288</v>
      </c>
      <c r="G175" s="39">
        <v>35</v>
      </c>
      <c r="H175" s="40">
        <v>8736</v>
      </c>
      <c r="I175" s="60">
        <f t="shared" si="6"/>
        <v>147000</v>
      </c>
      <c r="J175" s="42" t="s">
        <v>66</v>
      </c>
    </row>
    <row r="176" spans="1:10" ht="46.5">
      <c r="A176" s="38">
        <v>30</v>
      </c>
      <c r="B176" s="42" t="s">
        <v>238</v>
      </c>
      <c r="C176" s="42" t="s">
        <v>176</v>
      </c>
      <c r="D176" s="42">
        <v>17.63</v>
      </c>
      <c r="E176" s="42">
        <v>8.65</v>
      </c>
      <c r="F176" s="42">
        <f t="shared" si="7"/>
        <v>152.4995</v>
      </c>
      <c r="G176" s="42">
        <v>15</v>
      </c>
      <c r="H176" s="43">
        <v>8064</v>
      </c>
      <c r="I176" s="60">
        <f t="shared" si="6"/>
        <v>63000</v>
      </c>
      <c r="J176" s="42" t="s">
        <v>66</v>
      </c>
    </row>
    <row r="177" spans="1:10" ht="30.75">
      <c r="A177" s="38">
        <v>31</v>
      </c>
      <c r="B177" s="42" t="s">
        <v>258</v>
      </c>
      <c r="C177" s="42" t="s">
        <v>333</v>
      </c>
      <c r="D177" s="42">
        <v>24</v>
      </c>
      <c r="E177" s="42">
        <v>12</v>
      </c>
      <c r="F177" s="42">
        <f t="shared" si="7"/>
        <v>288</v>
      </c>
      <c r="G177" s="42">
        <v>35</v>
      </c>
      <c r="H177" s="43">
        <v>8736</v>
      </c>
      <c r="I177" s="60">
        <f t="shared" si="6"/>
        <v>147000</v>
      </c>
      <c r="J177" s="42" t="s">
        <v>66</v>
      </c>
    </row>
    <row r="178" spans="1:10" ht="30.75">
      <c r="A178" s="38">
        <v>32</v>
      </c>
      <c r="B178" s="42" t="s">
        <v>332</v>
      </c>
      <c r="C178" s="42" t="s">
        <v>331</v>
      </c>
      <c r="D178" s="42">
        <v>18</v>
      </c>
      <c r="E178" s="42">
        <v>9.2</v>
      </c>
      <c r="F178" s="42">
        <f t="shared" si="7"/>
        <v>165.6</v>
      </c>
      <c r="G178" s="42">
        <v>16</v>
      </c>
      <c r="H178" s="43">
        <v>8064</v>
      </c>
      <c r="I178" s="60">
        <f t="shared" si="6"/>
        <v>67200</v>
      </c>
      <c r="J178" s="42" t="s">
        <v>66</v>
      </c>
    </row>
    <row r="179" spans="1:10" ht="46.5">
      <c r="A179" s="38">
        <v>33</v>
      </c>
      <c r="B179" s="42" t="s">
        <v>330</v>
      </c>
      <c r="C179" s="42" t="s">
        <v>329</v>
      </c>
      <c r="D179" s="42">
        <v>28.1</v>
      </c>
      <c r="E179" s="42">
        <v>16.9</v>
      </c>
      <c r="F179" s="42">
        <f t="shared" si="7"/>
        <v>474.89</v>
      </c>
      <c r="G179" s="42">
        <v>20</v>
      </c>
      <c r="H179" s="43">
        <v>98554</v>
      </c>
      <c r="I179" s="60">
        <f t="shared" si="6"/>
        <v>84000</v>
      </c>
      <c r="J179" s="42" t="s">
        <v>66</v>
      </c>
    </row>
    <row r="180" spans="1:10" ht="30.75">
      <c r="A180" s="38">
        <v>34</v>
      </c>
      <c r="B180" s="42" t="s">
        <v>270</v>
      </c>
      <c r="C180" s="42" t="s">
        <v>328</v>
      </c>
      <c r="D180" s="42">
        <v>20.6</v>
      </c>
      <c r="E180" s="42">
        <v>8.5</v>
      </c>
      <c r="F180" s="42">
        <f t="shared" si="7"/>
        <v>175.10000000000002</v>
      </c>
      <c r="G180" s="42">
        <v>25</v>
      </c>
      <c r="H180" s="43">
        <v>8064</v>
      </c>
      <c r="I180" s="60">
        <f t="shared" si="6"/>
        <v>105000</v>
      </c>
      <c r="J180" s="42" t="s">
        <v>66</v>
      </c>
    </row>
    <row r="181" spans="1:10" ht="62.25">
      <c r="A181" s="38">
        <v>35</v>
      </c>
      <c r="B181" s="42" t="s">
        <v>345</v>
      </c>
      <c r="C181" s="42" t="s">
        <v>341</v>
      </c>
      <c r="D181" s="42">
        <v>24</v>
      </c>
      <c r="E181" s="42">
        <v>15</v>
      </c>
      <c r="F181" s="42">
        <f t="shared" si="7"/>
        <v>360</v>
      </c>
      <c r="G181" s="42">
        <v>30</v>
      </c>
      <c r="H181" s="43">
        <v>8736</v>
      </c>
      <c r="I181" s="60">
        <f t="shared" si="6"/>
        <v>126000</v>
      </c>
      <c r="J181" s="42" t="s">
        <v>87</v>
      </c>
    </row>
    <row r="182" spans="1:10" ht="46.5">
      <c r="A182" s="38">
        <v>36</v>
      </c>
      <c r="B182" s="42" t="s">
        <v>344</v>
      </c>
      <c r="C182" s="42" t="s">
        <v>341</v>
      </c>
      <c r="D182" s="42">
        <v>24</v>
      </c>
      <c r="E182" s="42">
        <v>15</v>
      </c>
      <c r="F182" s="42">
        <f t="shared" si="7"/>
        <v>360</v>
      </c>
      <c r="G182" s="42">
        <v>30</v>
      </c>
      <c r="H182" s="43">
        <v>8736</v>
      </c>
      <c r="I182" s="60">
        <f t="shared" si="6"/>
        <v>126000</v>
      </c>
      <c r="J182" s="42" t="s">
        <v>87</v>
      </c>
    </row>
    <row r="183" spans="1:10" ht="46.5">
      <c r="A183" s="38">
        <v>37</v>
      </c>
      <c r="B183" s="42" t="s">
        <v>268</v>
      </c>
      <c r="C183" s="42" t="s">
        <v>336</v>
      </c>
      <c r="D183" s="42">
        <v>24.1</v>
      </c>
      <c r="E183" s="42">
        <v>23.96</v>
      </c>
      <c r="F183" s="42">
        <f t="shared" si="7"/>
        <v>577.436</v>
      </c>
      <c r="G183" s="42">
        <v>50</v>
      </c>
      <c r="H183" s="43">
        <v>70644</v>
      </c>
      <c r="I183" s="60">
        <f t="shared" si="6"/>
        <v>210000</v>
      </c>
      <c r="J183" s="42" t="s">
        <v>84</v>
      </c>
    </row>
    <row r="184" spans="1:10" ht="30.75">
      <c r="A184" s="38">
        <v>38</v>
      </c>
      <c r="B184" s="42" t="s">
        <v>343</v>
      </c>
      <c r="C184" s="42" t="s">
        <v>342</v>
      </c>
      <c r="D184" s="42">
        <v>15</v>
      </c>
      <c r="E184" s="42">
        <v>10</v>
      </c>
      <c r="F184" s="42">
        <f t="shared" si="7"/>
        <v>150</v>
      </c>
      <c r="G184" s="42">
        <v>30</v>
      </c>
      <c r="H184" s="43">
        <v>8064</v>
      </c>
      <c r="I184" s="60">
        <f t="shared" si="6"/>
        <v>126000</v>
      </c>
      <c r="J184" s="42" t="s">
        <v>72</v>
      </c>
    </row>
    <row r="185" spans="1:10" ht="30.75">
      <c r="A185" s="38">
        <v>39</v>
      </c>
      <c r="B185" s="42" t="s">
        <v>241</v>
      </c>
      <c r="C185" s="42" t="s">
        <v>341</v>
      </c>
      <c r="D185" s="42">
        <v>15</v>
      </c>
      <c r="E185" s="42">
        <v>10</v>
      </c>
      <c r="F185" s="42">
        <f t="shared" si="7"/>
        <v>150</v>
      </c>
      <c r="G185" s="42">
        <v>21</v>
      </c>
      <c r="H185" s="43">
        <v>8064</v>
      </c>
      <c r="I185" s="60">
        <f t="shared" si="6"/>
        <v>88200</v>
      </c>
      <c r="J185" s="42" t="s">
        <v>87</v>
      </c>
    </row>
    <row r="186" spans="1:10" ht="30.75">
      <c r="A186" s="38">
        <v>40</v>
      </c>
      <c r="B186" s="46" t="s">
        <v>268</v>
      </c>
      <c r="C186" s="46" t="s">
        <v>350</v>
      </c>
      <c r="D186" s="46">
        <v>18.4</v>
      </c>
      <c r="E186" s="46">
        <v>9.1</v>
      </c>
      <c r="F186" s="42">
        <f t="shared" si="7"/>
        <v>167.43999999999997</v>
      </c>
      <c r="G186" s="46">
        <v>30</v>
      </c>
      <c r="H186" s="47">
        <v>8064</v>
      </c>
      <c r="I186" s="60">
        <f t="shared" si="6"/>
        <v>126000</v>
      </c>
      <c r="J186" s="37" t="s">
        <v>84</v>
      </c>
    </row>
    <row r="187" spans="1:10" ht="27">
      <c r="A187" s="38">
        <v>41</v>
      </c>
      <c r="B187" s="39" t="s">
        <v>258</v>
      </c>
      <c r="C187" s="39" t="s">
        <v>359</v>
      </c>
      <c r="D187" s="39">
        <v>24</v>
      </c>
      <c r="E187" s="39">
        <v>12</v>
      </c>
      <c r="F187" s="42">
        <f t="shared" si="7"/>
        <v>288</v>
      </c>
      <c r="G187" s="39">
        <v>30</v>
      </c>
      <c r="H187" s="40">
        <v>8064</v>
      </c>
      <c r="I187" s="60">
        <f t="shared" si="6"/>
        <v>126000</v>
      </c>
      <c r="J187" s="40" t="s">
        <v>66</v>
      </c>
    </row>
    <row r="188" spans="1:10" ht="27">
      <c r="A188" s="38">
        <v>42</v>
      </c>
      <c r="B188" s="39" t="s">
        <v>258</v>
      </c>
      <c r="C188" s="39" t="s">
        <v>358</v>
      </c>
      <c r="D188" s="39">
        <v>24</v>
      </c>
      <c r="E188" s="39">
        <v>12</v>
      </c>
      <c r="F188" s="42">
        <f t="shared" si="7"/>
        <v>288</v>
      </c>
      <c r="G188" s="39">
        <v>30</v>
      </c>
      <c r="H188" s="40">
        <v>8064</v>
      </c>
      <c r="I188" s="60">
        <f t="shared" si="6"/>
        <v>126000</v>
      </c>
      <c r="J188" s="40" t="s">
        <v>66</v>
      </c>
    </row>
    <row r="189" spans="1:10" ht="27">
      <c r="A189" s="38">
        <v>43</v>
      </c>
      <c r="B189" s="39" t="s">
        <v>258</v>
      </c>
      <c r="C189" s="39" t="s">
        <v>357</v>
      </c>
      <c r="D189" s="39">
        <v>24</v>
      </c>
      <c r="E189" s="39">
        <v>12</v>
      </c>
      <c r="F189" s="42">
        <f t="shared" si="7"/>
        <v>288</v>
      </c>
      <c r="G189" s="39">
        <v>30</v>
      </c>
      <c r="H189" s="40">
        <v>8064</v>
      </c>
      <c r="I189" s="60">
        <f t="shared" si="6"/>
        <v>126000</v>
      </c>
      <c r="J189" s="40" t="s">
        <v>66</v>
      </c>
    </row>
    <row r="190" spans="1:10" ht="15">
      <c r="A190" s="38">
        <v>44</v>
      </c>
      <c r="B190" s="39" t="s">
        <v>258</v>
      </c>
      <c r="C190" s="39" t="s">
        <v>360</v>
      </c>
      <c r="D190" s="39">
        <v>18</v>
      </c>
      <c r="E190" s="39">
        <v>9</v>
      </c>
      <c r="F190" s="42">
        <f t="shared" si="7"/>
        <v>162</v>
      </c>
      <c r="G190" s="39">
        <v>30</v>
      </c>
      <c r="H190" s="40">
        <v>8064</v>
      </c>
      <c r="I190" s="60">
        <f t="shared" si="6"/>
        <v>126000</v>
      </c>
      <c r="J190" s="40" t="s">
        <v>66</v>
      </c>
    </row>
    <row r="191" spans="1:10" ht="30.75">
      <c r="A191" s="38">
        <v>45</v>
      </c>
      <c r="B191" s="42" t="s">
        <v>367</v>
      </c>
      <c r="C191" s="42" t="s">
        <v>366</v>
      </c>
      <c r="D191" s="42">
        <v>33</v>
      </c>
      <c r="E191" s="42">
        <v>10.5</v>
      </c>
      <c r="F191" s="42">
        <f t="shared" si="7"/>
        <v>346.5</v>
      </c>
      <c r="G191" s="42">
        <v>20</v>
      </c>
      <c r="H191" s="43">
        <v>98554</v>
      </c>
      <c r="I191" s="60">
        <f t="shared" si="6"/>
        <v>84000</v>
      </c>
      <c r="J191" s="42" t="s">
        <v>66</v>
      </c>
    </row>
    <row r="192" spans="1:10" ht="30.75">
      <c r="A192" s="38">
        <v>46</v>
      </c>
      <c r="B192" s="42" t="s">
        <v>258</v>
      </c>
      <c r="C192" s="42" t="s">
        <v>365</v>
      </c>
      <c r="D192" s="42">
        <v>17</v>
      </c>
      <c r="E192" s="42">
        <v>8.6</v>
      </c>
      <c r="F192" s="42">
        <f t="shared" si="7"/>
        <v>146.2</v>
      </c>
      <c r="G192" s="42">
        <v>30</v>
      </c>
      <c r="H192" s="43">
        <v>8064</v>
      </c>
      <c r="I192" s="60">
        <f t="shared" si="6"/>
        <v>126000</v>
      </c>
      <c r="J192" s="42" t="s">
        <v>66</v>
      </c>
    </row>
    <row r="193" spans="1:10" ht="30.75">
      <c r="A193" s="38">
        <v>47</v>
      </c>
      <c r="B193" s="42" t="s">
        <v>258</v>
      </c>
      <c r="C193" s="42" t="s">
        <v>226</v>
      </c>
      <c r="D193" s="42">
        <v>18.57</v>
      </c>
      <c r="E193" s="42">
        <v>8.4</v>
      </c>
      <c r="F193" s="42">
        <f t="shared" si="7"/>
        <v>155.988</v>
      </c>
      <c r="G193" s="42">
        <v>30</v>
      </c>
      <c r="H193" s="43">
        <v>8064</v>
      </c>
      <c r="I193" s="60">
        <f t="shared" si="6"/>
        <v>126000</v>
      </c>
      <c r="J193" s="42" t="s">
        <v>66</v>
      </c>
    </row>
    <row r="194" spans="1:10" ht="30.75">
      <c r="A194" s="38">
        <v>48</v>
      </c>
      <c r="B194" s="37" t="s">
        <v>368</v>
      </c>
      <c r="C194" s="42" t="s">
        <v>229</v>
      </c>
      <c r="D194" s="62">
        <v>6</v>
      </c>
      <c r="E194" s="62">
        <v>8</v>
      </c>
      <c r="F194" s="42">
        <f t="shared" si="7"/>
        <v>48</v>
      </c>
      <c r="G194" s="62">
        <v>15</v>
      </c>
      <c r="H194" s="63">
        <v>4032</v>
      </c>
      <c r="I194" s="60">
        <f t="shared" si="6"/>
        <v>63000</v>
      </c>
      <c r="J194" s="43" t="s">
        <v>66</v>
      </c>
    </row>
    <row r="195" spans="1:10" ht="15">
      <c r="A195" s="73" t="s">
        <v>7</v>
      </c>
      <c r="B195" s="73"/>
      <c r="C195" s="73"/>
      <c r="D195" s="73"/>
      <c r="E195" s="73"/>
      <c r="F195" s="73"/>
      <c r="G195" s="73"/>
      <c r="H195" s="73"/>
      <c r="I195" s="73"/>
      <c r="J195" s="73"/>
    </row>
    <row r="196" spans="1:10" ht="15">
      <c r="A196" s="37">
        <v>1</v>
      </c>
      <c r="B196" s="42" t="s">
        <v>340</v>
      </c>
      <c r="C196" s="42" t="s">
        <v>409</v>
      </c>
      <c r="D196" s="42">
        <v>25</v>
      </c>
      <c r="E196" s="42">
        <v>15</v>
      </c>
      <c r="F196" s="42">
        <v>375</v>
      </c>
      <c r="G196" s="42">
        <v>48</v>
      </c>
      <c r="H196" s="43">
        <v>29400</v>
      </c>
      <c r="I196" s="61">
        <v>132160</v>
      </c>
      <c r="J196" s="42" t="s">
        <v>72</v>
      </c>
    </row>
    <row r="197" spans="1:10" ht="30.75">
      <c r="A197" s="37">
        <v>2</v>
      </c>
      <c r="B197" s="42" t="s">
        <v>340</v>
      </c>
      <c r="C197" s="42" t="s">
        <v>410</v>
      </c>
      <c r="D197" s="42">
        <v>14.95</v>
      </c>
      <c r="E197" s="42">
        <v>8.45</v>
      </c>
      <c r="F197" s="42">
        <v>126.3</v>
      </c>
      <c r="G197" s="42">
        <v>16</v>
      </c>
      <c r="H197" s="43">
        <v>959</v>
      </c>
      <c r="I197" s="61">
        <v>132160</v>
      </c>
      <c r="J197" s="42" t="s">
        <v>66</v>
      </c>
    </row>
    <row r="198" spans="1:10" ht="46.5">
      <c r="A198" s="37">
        <v>3</v>
      </c>
      <c r="B198" s="42" t="s">
        <v>339</v>
      </c>
      <c r="C198" s="42" t="s">
        <v>338</v>
      </c>
      <c r="D198" s="42">
        <v>25</v>
      </c>
      <c r="E198" s="42">
        <v>11</v>
      </c>
      <c r="F198" s="42">
        <v>275</v>
      </c>
      <c r="G198" s="42">
        <v>48</v>
      </c>
      <c r="H198" s="43">
        <v>29400</v>
      </c>
      <c r="I198" s="61">
        <v>132160</v>
      </c>
      <c r="J198" s="42" t="s">
        <v>87</v>
      </c>
    </row>
    <row r="199" spans="1:10" ht="15">
      <c r="A199" s="74" t="s">
        <v>45</v>
      </c>
      <c r="B199" s="74"/>
      <c r="C199" s="74"/>
      <c r="D199" s="74"/>
      <c r="E199" s="74"/>
      <c r="F199" s="74"/>
      <c r="G199" s="74"/>
      <c r="H199" s="74"/>
      <c r="I199" s="74"/>
      <c r="J199" s="74"/>
    </row>
    <row r="200" spans="1:10" ht="30.75">
      <c r="A200" s="37">
        <v>1</v>
      </c>
      <c r="B200" s="42" t="s">
        <v>256</v>
      </c>
      <c r="C200" s="42" t="s">
        <v>255</v>
      </c>
      <c r="D200" s="42"/>
      <c r="E200" s="42"/>
      <c r="F200" s="42" t="s">
        <v>254</v>
      </c>
      <c r="G200" s="42">
        <v>140</v>
      </c>
      <c r="H200" s="43">
        <v>39750</v>
      </c>
      <c r="I200" s="60">
        <v>347650</v>
      </c>
      <c r="J200" s="42" t="s">
        <v>66</v>
      </c>
    </row>
    <row r="201" spans="1:10" ht="30.75">
      <c r="A201" s="37">
        <v>2</v>
      </c>
      <c r="B201" s="39" t="s">
        <v>264</v>
      </c>
      <c r="C201" s="39" t="s">
        <v>263</v>
      </c>
      <c r="D201" s="48"/>
      <c r="E201" s="48"/>
      <c r="F201" s="39" t="s">
        <v>262</v>
      </c>
      <c r="G201" s="39">
        <v>70</v>
      </c>
      <c r="H201" s="40">
        <v>34750</v>
      </c>
      <c r="I201" s="60">
        <v>347650</v>
      </c>
      <c r="J201" s="42" t="s">
        <v>66</v>
      </c>
    </row>
    <row r="202" spans="1:10" ht="30.75">
      <c r="A202" s="37">
        <v>3</v>
      </c>
      <c r="B202" s="42" t="s">
        <v>256</v>
      </c>
      <c r="C202" s="42" t="s">
        <v>293</v>
      </c>
      <c r="D202" s="42"/>
      <c r="E202" s="42"/>
      <c r="F202" s="42" t="s">
        <v>292</v>
      </c>
      <c r="G202" s="42">
        <v>140</v>
      </c>
      <c r="H202" s="43">
        <v>39750</v>
      </c>
      <c r="I202" s="60">
        <v>347650</v>
      </c>
      <c r="J202" s="42" t="s">
        <v>66</v>
      </c>
    </row>
    <row r="203" spans="1:10" ht="30.75">
      <c r="A203" s="37">
        <v>4</v>
      </c>
      <c r="B203" s="42" t="s">
        <v>256</v>
      </c>
      <c r="C203" s="42" t="s">
        <v>364</v>
      </c>
      <c r="D203" s="49"/>
      <c r="E203" s="49"/>
      <c r="F203" s="42" t="s">
        <v>363</v>
      </c>
      <c r="G203" s="42">
        <v>130</v>
      </c>
      <c r="H203" s="43">
        <v>34750</v>
      </c>
      <c r="I203" s="60">
        <v>347650</v>
      </c>
      <c r="J203" s="42" t="s">
        <v>66</v>
      </c>
    </row>
    <row r="204" spans="1:10" ht="15">
      <c r="A204" s="73" t="s">
        <v>8</v>
      </c>
      <c r="B204" s="73"/>
      <c r="C204" s="73"/>
      <c r="D204" s="73"/>
      <c r="E204" s="73"/>
      <c r="F204" s="73"/>
      <c r="G204" s="73"/>
      <c r="H204" s="73"/>
      <c r="I204" s="73"/>
      <c r="J204" s="73"/>
    </row>
    <row r="205" spans="1:10" ht="30.75">
      <c r="A205" s="37">
        <v>1</v>
      </c>
      <c r="B205" s="42" t="s">
        <v>327</v>
      </c>
      <c r="C205" s="42" t="s">
        <v>326</v>
      </c>
      <c r="D205" s="42">
        <v>32</v>
      </c>
      <c r="E205" s="42">
        <v>11.9</v>
      </c>
      <c r="F205" s="42">
        <v>359.5</v>
      </c>
      <c r="G205" s="42">
        <v>2</v>
      </c>
      <c r="H205" s="43">
        <v>2700</v>
      </c>
      <c r="I205" s="60">
        <v>16800</v>
      </c>
      <c r="J205" s="42" t="s">
        <v>66</v>
      </c>
    </row>
    <row r="206" spans="1:10" ht="46.5">
      <c r="A206" s="37">
        <v>2</v>
      </c>
      <c r="B206" s="42" t="s">
        <v>337</v>
      </c>
      <c r="C206" s="42" t="s">
        <v>336</v>
      </c>
      <c r="D206" s="42">
        <v>28.83</v>
      </c>
      <c r="E206" s="42">
        <v>5.4</v>
      </c>
      <c r="F206" s="42">
        <v>155.7</v>
      </c>
      <c r="G206" s="42">
        <v>4</v>
      </c>
      <c r="H206" s="43">
        <v>2700</v>
      </c>
      <c r="I206" s="60">
        <f>SUM(G206*12*350)</f>
        <v>16800</v>
      </c>
      <c r="J206" s="42" t="s">
        <v>66</v>
      </c>
    </row>
    <row r="207" spans="1:10" ht="15">
      <c r="A207" s="73" t="s">
        <v>5</v>
      </c>
      <c r="B207" s="73"/>
      <c r="C207" s="73"/>
      <c r="D207" s="73"/>
      <c r="E207" s="73"/>
      <c r="F207" s="73"/>
      <c r="G207" s="73"/>
      <c r="H207" s="73"/>
      <c r="I207" s="73"/>
      <c r="J207" s="73"/>
    </row>
    <row r="208" spans="1:10" ht="30.75">
      <c r="A208" s="37">
        <v>1</v>
      </c>
      <c r="B208" s="42" t="s">
        <v>244</v>
      </c>
      <c r="C208" s="42" t="s">
        <v>242</v>
      </c>
      <c r="D208" s="42">
        <v>12.4</v>
      </c>
      <c r="E208" s="42">
        <v>5.25</v>
      </c>
      <c r="F208" s="42">
        <v>65.1</v>
      </c>
      <c r="G208" s="42">
        <v>15</v>
      </c>
      <c r="H208" s="43">
        <v>8064</v>
      </c>
      <c r="I208" s="60">
        <f aca="true" t="shared" si="8" ref="I208:I243">SUM(G208*12*350)</f>
        <v>63000</v>
      </c>
      <c r="J208" s="42" t="s">
        <v>66</v>
      </c>
    </row>
    <row r="209" spans="1:10" ht="30.75">
      <c r="A209" s="37">
        <v>2</v>
      </c>
      <c r="B209" s="42" t="s">
        <v>243</v>
      </c>
      <c r="C209" s="42" t="s">
        <v>242</v>
      </c>
      <c r="D209" s="42">
        <v>7.9</v>
      </c>
      <c r="E209" s="42">
        <v>3.9</v>
      </c>
      <c r="F209" s="42">
        <v>30.8</v>
      </c>
      <c r="G209" s="42">
        <v>10</v>
      </c>
      <c r="H209" s="43">
        <v>5520</v>
      </c>
      <c r="I209" s="60">
        <f t="shared" si="8"/>
        <v>42000</v>
      </c>
      <c r="J209" s="42" t="s">
        <v>66</v>
      </c>
    </row>
    <row r="210" spans="1:10" ht="30.75">
      <c r="A210" s="37">
        <v>3</v>
      </c>
      <c r="B210" s="42" t="s">
        <v>241</v>
      </c>
      <c r="C210" s="42" t="s">
        <v>240</v>
      </c>
      <c r="D210" s="42">
        <v>10</v>
      </c>
      <c r="E210" s="42">
        <v>7</v>
      </c>
      <c r="F210" s="42">
        <v>70</v>
      </c>
      <c r="G210" s="42">
        <v>15</v>
      </c>
      <c r="H210" s="43">
        <v>8064</v>
      </c>
      <c r="I210" s="60">
        <f t="shared" si="8"/>
        <v>63000</v>
      </c>
      <c r="J210" s="42" t="s">
        <v>87</v>
      </c>
    </row>
    <row r="211" spans="1:10" ht="30.75">
      <c r="A211" s="37">
        <v>4</v>
      </c>
      <c r="B211" s="42" t="s">
        <v>251</v>
      </c>
      <c r="C211" s="42" t="s">
        <v>253</v>
      </c>
      <c r="D211" s="42">
        <v>10.2</v>
      </c>
      <c r="E211" s="42">
        <v>9.9</v>
      </c>
      <c r="F211" s="42">
        <v>101</v>
      </c>
      <c r="G211" s="42">
        <v>20</v>
      </c>
      <c r="H211" s="43">
        <v>8064</v>
      </c>
      <c r="I211" s="60">
        <f t="shared" si="8"/>
        <v>84000</v>
      </c>
      <c r="J211" s="42" t="s">
        <v>66</v>
      </c>
    </row>
    <row r="212" spans="1:10" ht="30.75">
      <c r="A212" s="37">
        <v>5</v>
      </c>
      <c r="B212" s="42" t="s">
        <v>251</v>
      </c>
      <c r="C212" s="42" t="s">
        <v>252</v>
      </c>
      <c r="D212" s="42">
        <v>15</v>
      </c>
      <c r="E212" s="42">
        <v>6.5</v>
      </c>
      <c r="F212" s="42">
        <v>97.5</v>
      </c>
      <c r="G212" s="42">
        <v>20</v>
      </c>
      <c r="H212" s="43">
        <v>8064</v>
      </c>
      <c r="I212" s="60">
        <f t="shared" si="8"/>
        <v>84000</v>
      </c>
      <c r="J212" s="42" t="s">
        <v>66</v>
      </c>
    </row>
    <row r="213" spans="1:10" ht="30.75">
      <c r="A213" s="37">
        <v>6</v>
      </c>
      <c r="B213" s="42" t="s">
        <v>251</v>
      </c>
      <c r="C213" s="42" t="s">
        <v>250</v>
      </c>
      <c r="D213" s="42">
        <v>8.5</v>
      </c>
      <c r="E213" s="42">
        <v>6</v>
      </c>
      <c r="F213" s="42">
        <v>51</v>
      </c>
      <c r="G213" s="42">
        <v>15</v>
      </c>
      <c r="H213" s="43">
        <v>8064</v>
      </c>
      <c r="I213" s="60">
        <f t="shared" si="8"/>
        <v>63000</v>
      </c>
      <c r="J213" s="42" t="s">
        <v>66</v>
      </c>
    </row>
    <row r="214" spans="1:10" ht="30.75">
      <c r="A214" s="37">
        <v>7</v>
      </c>
      <c r="B214" s="42" t="s">
        <v>249</v>
      </c>
      <c r="C214" s="42" t="s">
        <v>248</v>
      </c>
      <c r="D214" s="42"/>
      <c r="E214" s="42"/>
      <c r="F214" s="42" t="s">
        <v>247</v>
      </c>
      <c r="G214" s="42">
        <v>80</v>
      </c>
      <c r="H214" s="43">
        <v>44997</v>
      </c>
      <c r="I214" s="60">
        <f t="shared" si="8"/>
        <v>336000</v>
      </c>
      <c r="J214" s="42" t="s">
        <v>72</v>
      </c>
    </row>
    <row r="215" spans="1:10" ht="30.75">
      <c r="A215" s="37">
        <v>8</v>
      </c>
      <c r="B215" s="42" t="s">
        <v>246</v>
      </c>
      <c r="C215" s="42" t="s">
        <v>245</v>
      </c>
      <c r="D215" s="42">
        <v>7.7</v>
      </c>
      <c r="E215" s="42">
        <v>2.8</v>
      </c>
      <c r="F215" s="42">
        <v>21.56</v>
      </c>
      <c r="G215" s="42">
        <v>10</v>
      </c>
      <c r="H215" s="43">
        <v>5520</v>
      </c>
      <c r="I215" s="60">
        <f t="shared" si="8"/>
        <v>42000</v>
      </c>
      <c r="J215" s="42" t="s">
        <v>66</v>
      </c>
    </row>
    <row r="216" spans="1:10" ht="30.75">
      <c r="A216" s="37">
        <v>9</v>
      </c>
      <c r="B216" s="39" t="s">
        <v>274</v>
      </c>
      <c r="C216" s="39" t="s">
        <v>273</v>
      </c>
      <c r="D216" s="39">
        <v>7.87</v>
      </c>
      <c r="E216" s="39">
        <v>6.2</v>
      </c>
      <c r="F216" s="39">
        <v>48.8</v>
      </c>
      <c r="G216" s="39">
        <v>15</v>
      </c>
      <c r="H216" s="40">
        <v>8064</v>
      </c>
      <c r="I216" s="60">
        <f t="shared" si="8"/>
        <v>63000</v>
      </c>
      <c r="J216" s="42" t="s">
        <v>66</v>
      </c>
    </row>
    <row r="217" spans="1:10" ht="30.75">
      <c r="A217" s="37">
        <v>10</v>
      </c>
      <c r="B217" s="39" t="s">
        <v>272</v>
      </c>
      <c r="C217" s="39" t="s">
        <v>271</v>
      </c>
      <c r="D217" s="39">
        <v>16.6</v>
      </c>
      <c r="E217" s="39">
        <v>11.5</v>
      </c>
      <c r="F217" s="39">
        <v>190.9</v>
      </c>
      <c r="G217" s="39">
        <v>25</v>
      </c>
      <c r="H217" s="40">
        <v>8064</v>
      </c>
      <c r="I217" s="60">
        <f t="shared" si="8"/>
        <v>105000</v>
      </c>
      <c r="J217" s="42" t="s">
        <v>66</v>
      </c>
    </row>
    <row r="218" spans="1:10" ht="30.75">
      <c r="A218" s="37">
        <v>11</v>
      </c>
      <c r="B218" s="39" t="s">
        <v>244</v>
      </c>
      <c r="C218" s="39" t="s">
        <v>284</v>
      </c>
      <c r="D218" s="39">
        <v>10.5</v>
      </c>
      <c r="E218" s="39">
        <v>7</v>
      </c>
      <c r="F218" s="39">
        <v>73.5</v>
      </c>
      <c r="G218" s="39">
        <v>20</v>
      </c>
      <c r="H218" s="40">
        <v>8064</v>
      </c>
      <c r="I218" s="60">
        <f t="shared" si="8"/>
        <v>84000</v>
      </c>
      <c r="J218" s="42" t="s">
        <v>66</v>
      </c>
    </row>
    <row r="219" spans="1:10" ht="30.75">
      <c r="A219" s="37">
        <v>12</v>
      </c>
      <c r="B219" s="39" t="s">
        <v>283</v>
      </c>
      <c r="C219" s="39" t="s">
        <v>282</v>
      </c>
      <c r="D219" s="39">
        <v>8.9</v>
      </c>
      <c r="E219" s="39">
        <v>6</v>
      </c>
      <c r="F219" s="39">
        <v>53.4</v>
      </c>
      <c r="G219" s="39">
        <v>10</v>
      </c>
      <c r="H219" s="40">
        <v>5520</v>
      </c>
      <c r="I219" s="60">
        <f t="shared" si="8"/>
        <v>42000</v>
      </c>
      <c r="J219" s="42" t="s">
        <v>66</v>
      </c>
    </row>
    <row r="220" spans="1:10" ht="30.75">
      <c r="A220" s="37">
        <v>13</v>
      </c>
      <c r="B220" s="42" t="s">
        <v>289</v>
      </c>
      <c r="C220" s="42" t="s">
        <v>288</v>
      </c>
      <c r="D220" s="42">
        <v>9.92</v>
      </c>
      <c r="E220" s="42">
        <v>9.04</v>
      </c>
      <c r="F220" s="42">
        <v>89.7</v>
      </c>
      <c r="G220" s="42">
        <v>25</v>
      </c>
      <c r="H220" s="43">
        <v>8064</v>
      </c>
      <c r="I220" s="60">
        <f t="shared" si="8"/>
        <v>105000</v>
      </c>
      <c r="J220" s="42" t="s">
        <v>66</v>
      </c>
    </row>
    <row r="221" spans="1:10" ht="46.5">
      <c r="A221" s="37">
        <v>14</v>
      </c>
      <c r="B221" s="42" t="s">
        <v>291</v>
      </c>
      <c r="C221" s="42" t="s">
        <v>290</v>
      </c>
      <c r="D221" s="42">
        <v>7.2</v>
      </c>
      <c r="E221" s="42">
        <v>7.2</v>
      </c>
      <c r="F221" s="42">
        <f>D221*E221</f>
        <v>51.84</v>
      </c>
      <c r="G221" s="42">
        <v>2</v>
      </c>
      <c r="H221" s="43">
        <v>3112</v>
      </c>
      <c r="I221" s="60">
        <f>SUM(G221*12*350)</f>
        <v>8400</v>
      </c>
      <c r="J221" s="42" t="s">
        <v>66</v>
      </c>
    </row>
    <row r="222" spans="1:10" ht="30.75">
      <c r="A222" s="37">
        <v>15</v>
      </c>
      <c r="B222" s="42" t="s">
        <v>244</v>
      </c>
      <c r="C222" s="42" t="s">
        <v>295</v>
      </c>
      <c r="D222" s="42">
        <v>15</v>
      </c>
      <c r="E222" s="42">
        <v>5.3</v>
      </c>
      <c r="F222" s="42">
        <v>79.5</v>
      </c>
      <c r="G222" s="42">
        <v>20</v>
      </c>
      <c r="H222" s="43">
        <v>8064</v>
      </c>
      <c r="I222" s="60">
        <f t="shared" si="8"/>
        <v>84000</v>
      </c>
      <c r="J222" s="42" t="s">
        <v>66</v>
      </c>
    </row>
    <row r="223" spans="1:10" ht="30.75">
      <c r="A223" s="37">
        <v>16</v>
      </c>
      <c r="B223" s="42" t="s">
        <v>244</v>
      </c>
      <c r="C223" s="42" t="s">
        <v>294</v>
      </c>
      <c r="D223" s="42">
        <v>13.5</v>
      </c>
      <c r="E223" s="42">
        <v>5.5</v>
      </c>
      <c r="F223" s="42">
        <v>74.2</v>
      </c>
      <c r="G223" s="42">
        <v>20</v>
      </c>
      <c r="H223" s="43">
        <v>8064</v>
      </c>
      <c r="I223" s="60">
        <f t="shared" si="8"/>
        <v>84000</v>
      </c>
      <c r="J223" s="42" t="s">
        <v>66</v>
      </c>
    </row>
    <row r="224" spans="1:10" ht="46.5">
      <c r="A224" s="37">
        <v>17</v>
      </c>
      <c r="B224" s="42" t="s">
        <v>307</v>
      </c>
      <c r="C224" s="42" t="s">
        <v>290</v>
      </c>
      <c r="D224" s="42">
        <v>5.2</v>
      </c>
      <c r="E224" s="42">
        <v>14.5</v>
      </c>
      <c r="F224" s="42">
        <f>D224*E224</f>
        <v>75.4</v>
      </c>
      <c r="G224" s="42">
        <v>10</v>
      </c>
      <c r="H224" s="43">
        <v>5520</v>
      </c>
      <c r="I224" s="60">
        <f t="shared" si="8"/>
        <v>42000</v>
      </c>
      <c r="J224" s="42" t="s">
        <v>66</v>
      </c>
    </row>
    <row r="225" spans="1:10" ht="30.75">
      <c r="A225" s="37">
        <v>18</v>
      </c>
      <c r="B225" s="39" t="s">
        <v>244</v>
      </c>
      <c r="C225" s="39" t="s">
        <v>310</v>
      </c>
      <c r="D225" s="39">
        <v>8.6</v>
      </c>
      <c r="E225" s="39">
        <v>5.7</v>
      </c>
      <c r="F225" s="39">
        <v>49</v>
      </c>
      <c r="G225" s="39">
        <v>10</v>
      </c>
      <c r="H225" s="40">
        <v>5520</v>
      </c>
      <c r="I225" s="60">
        <f t="shared" si="8"/>
        <v>42000</v>
      </c>
      <c r="J225" s="42" t="s">
        <v>66</v>
      </c>
    </row>
    <row r="226" spans="1:10" ht="30.75">
      <c r="A226" s="37">
        <v>19</v>
      </c>
      <c r="B226" s="39" t="s">
        <v>244</v>
      </c>
      <c r="C226" s="39" t="s">
        <v>309</v>
      </c>
      <c r="D226" s="39">
        <v>11.6</v>
      </c>
      <c r="E226" s="39">
        <v>8.7</v>
      </c>
      <c r="F226" s="39">
        <v>101</v>
      </c>
      <c r="G226" s="39">
        <v>20</v>
      </c>
      <c r="H226" s="40">
        <v>8064</v>
      </c>
      <c r="I226" s="60">
        <f t="shared" si="8"/>
        <v>84000</v>
      </c>
      <c r="J226" s="42" t="s">
        <v>66</v>
      </c>
    </row>
    <row r="227" spans="1:10" ht="30.75">
      <c r="A227" s="37">
        <v>20</v>
      </c>
      <c r="B227" s="39" t="s">
        <v>244</v>
      </c>
      <c r="C227" s="39" t="s">
        <v>308</v>
      </c>
      <c r="D227" s="39">
        <v>11.9</v>
      </c>
      <c r="E227" s="39">
        <v>5.5</v>
      </c>
      <c r="F227" s="39">
        <v>65.5</v>
      </c>
      <c r="G227" s="39">
        <v>20</v>
      </c>
      <c r="H227" s="40">
        <v>8064</v>
      </c>
      <c r="I227" s="60">
        <f t="shared" si="8"/>
        <v>84000</v>
      </c>
      <c r="J227" s="42" t="s">
        <v>66</v>
      </c>
    </row>
    <row r="228" spans="1:10" ht="30.75">
      <c r="A228" s="37">
        <v>21</v>
      </c>
      <c r="B228" s="39" t="s">
        <v>268</v>
      </c>
      <c r="C228" s="39" t="s">
        <v>60</v>
      </c>
      <c r="D228" s="39"/>
      <c r="E228" s="39"/>
      <c r="F228" s="39"/>
      <c r="G228" s="39">
        <v>15</v>
      </c>
      <c r="H228" s="40">
        <v>8064</v>
      </c>
      <c r="I228" s="60">
        <f t="shared" si="8"/>
        <v>63000</v>
      </c>
      <c r="J228" s="42" t="s">
        <v>66</v>
      </c>
    </row>
    <row r="229" spans="1:10" ht="30.75">
      <c r="A229" s="37">
        <v>22</v>
      </c>
      <c r="B229" s="39" t="s">
        <v>317</v>
      </c>
      <c r="C229" s="39" t="s">
        <v>316</v>
      </c>
      <c r="D229" s="39">
        <v>6</v>
      </c>
      <c r="E229" s="39">
        <v>3</v>
      </c>
      <c r="F229" s="39">
        <v>18</v>
      </c>
      <c r="G229" s="39">
        <v>10</v>
      </c>
      <c r="H229" s="40">
        <v>5520</v>
      </c>
      <c r="I229" s="60">
        <f t="shared" si="8"/>
        <v>42000</v>
      </c>
      <c r="J229" s="42" t="s">
        <v>66</v>
      </c>
    </row>
    <row r="230" spans="1:10" ht="46.5">
      <c r="A230" s="37">
        <v>23</v>
      </c>
      <c r="B230" s="42" t="s">
        <v>118</v>
      </c>
      <c r="C230" s="42" t="s">
        <v>318</v>
      </c>
      <c r="D230" s="42">
        <v>18</v>
      </c>
      <c r="E230" s="42">
        <v>9</v>
      </c>
      <c r="F230" s="42">
        <v>162</v>
      </c>
      <c r="G230" s="42">
        <v>20</v>
      </c>
      <c r="H230" s="43">
        <v>8059</v>
      </c>
      <c r="I230" s="60">
        <f t="shared" si="8"/>
        <v>84000</v>
      </c>
      <c r="J230" s="43" t="s">
        <v>66</v>
      </c>
    </row>
    <row r="231" spans="1:10" ht="30.75">
      <c r="A231" s="37">
        <v>24</v>
      </c>
      <c r="B231" s="42" t="s">
        <v>322</v>
      </c>
      <c r="C231" s="42" t="s">
        <v>321</v>
      </c>
      <c r="D231" s="42">
        <v>12</v>
      </c>
      <c r="E231" s="42">
        <v>6</v>
      </c>
      <c r="F231" s="42">
        <v>72</v>
      </c>
      <c r="G231" s="42">
        <v>12</v>
      </c>
      <c r="H231" s="43">
        <v>5520</v>
      </c>
      <c r="I231" s="60">
        <f t="shared" si="8"/>
        <v>50400</v>
      </c>
      <c r="J231" s="42" t="s">
        <v>66</v>
      </c>
    </row>
    <row r="232" spans="1:10" ht="46.5">
      <c r="A232" s="37">
        <v>25</v>
      </c>
      <c r="B232" s="42" t="s">
        <v>320</v>
      </c>
      <c r="C232" s="42" t="s">
        <v>319</v>
      </c>
      <c r="D232" s="42">
        <v>20</v>
      </c>
      <c r="E232" s="42">
        <v>10</v>
      </c>
      <c r="F232" s="42">
        <v>200</v>
      </c>
      <c r="G232" s="42">
        <v>20</v>
      </c>
      <c r="H232" s="43">
        <v>21840</v>
      </c>
      <c r="I232" s="60">
        <f t="shared" si="8"/>
        <v>84000</v>
      </c>
      <c r="J232" s="43" t="s">
        <v>66</v>
      </c>
    </row>
    <row r="233" spans="1:10" ht="30.75">
      <c r="A233" s="37">
        <v>26</v>
      </c>
      <c r="B233" s="42" t="s">
        <v>244</v>
      </c>
      <c r="C233" s="42" t="s">
        <v>323</v>
      </c>
      <c r="D233" s="42">
        <v>7.25</v>
      </c>
      <c r="E233" s="42">
        <v>6.2</v>
      </c>
      <c r="F233" s="42">
        <v>44.95</v>
      </c>
      <c r="G233" s="42">
        <v>15</v>
      </c>
      <c r="H233" s="43">
        <v>8064</v>
      </c>
      <c r="I233" s="60">
        <f t="shared" si="8"/>
        <v>63000</v>
      </c>
      <c r="J233" s="42" t="s">
        <v>66</v>
      </c>
    </row>
    <row r="234" spans="1:10" ht="30.75">
      <c r="A234" s="37">
        <v>27</v>
      </c>
      <c r="B234" s="42" t="s">
        <v>325</v>
      </c>
      <c r="C234" s="42" t="s">
        <v>324</v>
      </c>
      <c r="D234" s="42">
        <v>1000</v>
      </c>
      <c r="E234" s="42">
        <v>2</v>
      </c>
      <c r="F234" s="42">
        <v>2000</v>
      </c>
      <c r="G234" s="42">
        <v>10</v>
      </c>
      <c r="H234" s="43">
        <v>5520</v>
      </c>
      <c r="I234" s="60">
        <f t="shared" si="8"/>
        <v>42000</v>
      </c>
      <c r="J234" s="42" t="s">
        <v>66</v>
      </c>
    </row>
    <row r="235" spans="1:10" ht="46.5">
      <c r="A235" s="37">
        <v>28</v>
      </c>
      <c r="B235" s="42" t="s">
        <v>335</v>
      </c>
      <c r="C235" s="42" t="s">
        <v>334</v>
      </c>
      <c r="D235" s="43">
        <v>21000</v>
      </c>
      <c r="E235" s="43">
        <v>13330</v>
      </c>
      <c r="F235" s="43">
        <v>280000</v>
      </c>
      <c r="G235" s="42">
        <v>100</v>
      </c>
      <c r="H235" s="43">
        <v>29393</v>
      </c>
      <c r="I235" s="60">
        <f t="shared" si="8"/>
        <v>420000</v>
      </c>
      <c r="J235" s="43" t="s">
        <v>72</v>
      </c>
    </row>
    <row r="236" spans="1:10" ht="15">
      <c r="A236" s="37">
        <v>29</v>
      </c>
      <c r="B236" s="46" t="s">
        <v>348</v>
      </c>
      <c r="C236" s="46" t="s">
        <v>347</v>
      </c>
      <c r="D236" s="46"/>
      <c r="E236" s="46"/>
      <c r="F236" s="46" t="s">
        <v>346</v>
      </c>
      <c r="G236" s="46">
        <v>30</v>
      </c>
      <c r="H236" s="47">
        <v>44997</v>
      </c>
      <c r="I236" s="60"/>
      <c r="J236" s="37" t="s">
        <v>72</v>
      </c>
    </row>
    <row r="237" spans="1:10" ht="30.75">
      <c r="A237" s="37">
        <v>30</v>
      </c>
      <c r="B237" s="46" t="s">
        <v>251</v>
      </c>
      <c r="C237" s="46" t="s">
        <v>349</v>
      </c>
      <c r="D237" s="46">
        <v>8.75</v>
      </c>
      <c r="E237" s="46">
        <v>5.35</v>
      </c>
      <c r="F237" s="46">
        <v>46.8</v>
      </c>
      <c r="G237" s="46">
        <v>15</v>
      </c>
      <c r="H237" s="47">
        <v>8064</v>
      </c>
      <c r="I237" s="60">
        <f t="shared" si="8"/>
        <v>63000</v>
      </c>
      <c r="J237" s="37" t="s">
        <v>66</v>
      </c>
    </row>
    <row r="238" spans="1:10" ht="27">
      <c r="A238" s="37">
        <v>31</v>
      </c>
      <c r="B238" s="39" t="s">
        <v>356</v>
      </c>
      <c r="C238" s="39" t="s">
        <v>355</v>
      </c>
      <c r="D238" s="48"/>
      <c r="E238" s="48"/>
      <c r="F238" s="39" t="s">
        <v>354</v>
      </c>
      <c r="G238" s="39">
        <v>65</v>
      </c>
      <c r="H238" s="40">
        <v>500067</v>
      </c>
      <c r="I238" s="60">
        <f t="shared" si="8"/>
        <v>273000</v>
      </c>
      <c r="J238" s="42" t="s">
        <v>72</v>
      </c>
    </row>
    <row r="239" spans="1:10" ht="30.75">
      <c r="A239" s="37">
        <v>32</v>
      </c>
      <c r="B239" s="39" t="s">
        <v>353</v>
      </c>
      <c r="C239" s="39" t="s">
        <v>352</v>
      </c>
      <c r="D239" s="39">
        <v>11.8</v>
      </c>
      <c r="E239" s="39">
        <v>5.51</v>
      </c>
      <c r="F239" s="39">
        <v>65</v>
      </c>
      <c r="G239" s="39">
        <v>15</v>
      </c>
      <c r="H239" s="40">
        <v>8064</v>
      </c>
      <c r="I239" s="60">
        <f t="shared" si="8"/>
        <v>63000</v>
      </c>
      <c r="J239" s="42" t="s">
        <v>66</v>
      </c>
    </row>
    <row r="240" spans="1:10" ht="30.75">
      <c r="A240" s="37">
        <v>33</v>
      </c>
      <c r="B240" s="39" t="s">
        <v>244</v>
      </c>
      <c r="C240" s="39" t="s">
        <v>351</v>
      </c>
      <c r="D240" s="39">
        <v>15.54</v>
      </c>
      <c r="E240" s="39">
        <v>5.8</v>
      </c>
      <c r="F240" s="39">
        <v>89.6</v>
      </c>
      <c r="G240" s="39">
        <v>20</v>
      </c>
      <c r="H240" s="40">
        <v>8064</v>
      </c>
      <c r="I240" s="60">
        <f t="shared" si="8"/>
        <v>84000</v>
      </c>
      <c r="J240" s="42" t="s">
        <v>66</v>
      </c>
    </row>
    <row r="241" spans="1:10" ht="27">
      <c r="A241" s="37">
        <v>34</v>
      </c>
      <c r="B241" s="39" t="s">
        <v>362</v>
      </c>
      <c r="C241" s="39" t="s">
        <v>361</v>
      </c>
      <c r="D241" s="39">
        <v>10</v>
      </c>
      <c r="E241" s="39">
        <v>8</v>
      </c>
      <c r="F241" s="39">
        <v>80</v>
      </c>
      <c r="G241" s="39">
        <v>30</v>
      </c>
      <c r="H241" s="40">
        <v>8064</v>
      </c>
      <c r="I241" s="60">
        <f t="shared" si="8"/>
        <v>126000</v>
      </c>
      <c r="J241" s="61" t="s">
        <v>72</v>
      </c>
    </row>
    <row r="242" spans="1:10" ht="30.75">
      <c r="A242" s="37">
        <v>35</v>
      </c>
      <c r="B242" s="37" t="s">
        <v>368</v>
      </c>
      <c r="C242" s="42" t="s">
        <v>369</v>
      </c>
      <c r="D242" s="44">
        <v>8</v>
      </c>
      <c r="E242" s="44">
        <v>8.6</v>
      </c>
      <c r="F242" s="44">
        <v>68.9</v>
      </c>
      <c r="G242" s="44">
        <v>15</v>
      </c>
      <c r="H242" s="63">
        <v>4033</v>
      </c>
      <c r="I242" s="60">
        <f t="shared" si="8"/>
        <v>63000</v>
      </c>
      <c r="J242" s="43" t="s">
        <v>66</v>
      </c>
    </row>
    <row r="243" spans="1:10" ht="15">
      <c r="A243" s="37"/>
      <c r="B243" s="37"/>
      <c r="C243" s="37"/>
      <c r="D243" s="37"/>
      <c r="E243" s="37"/>
      <c r="F243" s="37"/>
      <c r="G243" s="37"/>
      <c r="H243" s="37"/>
      <c r="I243" s="60">
        <f t="shared" si="8"/>
        <v>0</v>
      </c>
      <c r="J243" s="61"/>
    </row>
    <row r="244" spans="1:10" ht="15">
      <c r="A244" s="37"/>
      <c r="B244" s="37"/>
      <c r="C244" s="37"/>
      <c r="D244" s="37"/>
      <c r="E244" s="37"/>
      <c r="F244" s="37"/>
      <c r="G244" s="37"/>
      <c r="H244" s="37"/>
      <c r="I244" s="61"/>
      <c r="J244" s="61"/>
    </row>
    <row r="245" spans="1:10" ht="15">
      <c r="A245" s="73" t="s">
        <v>19</v>
      </c>
      <c r="B245" s="73"/>
      <c r="C245" s="73"/>
      <c r="D245" s="73"/>
      <c r="E245" s="73"/>
      <c r="F245" s="73"/>
      <c r="G245" s="73"/>
      <c r="H245" s="73"/>
      <c r="I245" s="73"/>
      <c r="J245" s="73"/>
    </row>
    <row r="246" spans="1:10" ht="15">
      <c r="A246" s="37" t="s">
        <v>20</v>
      </c>
      <c r="B246" s="57" t="s">
        <v>21</v>
      </c>
      <c r="C246" s="37"/>
      <c r="D246" s="37"/>
      <c r="E246" s="37"/>
      <c r="F246" s="37"/>
      <c r="G246" s="37"/>
      <c r="H246" s="37"/>
      <c r="I246" s="61"/>
      <c r="J246" s="61"/>
    </row>
    <row r="247" spans="1:10" ht="15">
      <c r="A247" s="50" t="s">
        <v>23</v>
      </c>
      <c r="B247" s="37"/>
      <c r="C247" s="37"/>
      <c r="D247" s="37"/>
      <c r="E247" s="37"/>
      <c r="F247" s="37"/>
      <c r="G247" s="37"/>
      <c r="H247" s="37"/>
      <c r="I247" s="61"/>
      <c r="J247" s="61"/>
    </row>
    <row r="248" spans="1:10" ht="15">
      <c r="A248" s="37" t="s">
        <v>22</v>
      </c>
      <c r="B248" s="37"/>
      <c r="C248" s="37"/>
      <c r="D248" s="37"/>
      <c r="E248" s="37"/>
      <c r="F248" s="37"/>
      <c r="G248" s="37"/>
      <c r="H248" s="37"/>
      <c r="I248" s="61"/>
      <c r="J248" s="61"/>
    </row>
    <row r="249" spans="1:10" ht="15">
      <c r="A249" s="37" t="s">
        <v>24</v>
      </c>
      <c r="B249" s="57" t="s">
        <v>25</v>
      </c>
      <c r="C249" s="37"/>
      <c r="D249" s="37"/>
      <c r="E249" s="37"/>
      <c r="F249" s="37"/>
      <c r="G249" s="37"/>
      <c r="H249" s="37"/>
      <c r="I249" s="61"/>
      <c r="J249" s="61"/>
    </row>
    <row r="250" spans="1:10" ht="15">
      <c r="A250" s="37" t="s">
        <v>29</v>
      </c>
      <c r="B250" s="57"/>
      <c r="C250" s="37"/>
      <c r="D250" s="37"/>
      <c r="E250" s="37"/>
      <c r="F250" s="37"/>
      <c r="G250" s="37"/>
      <c r="H250" s="37"/>
      <c r="I250" s="61"/>
      <c r="J250" s="61"/>
    </row>
    <row r="251" spans="1:10" ht="15">
      <c r="A251" s="37" t="s">
        <v>30</v>
      </c>
      <c r="B251" s="57"/>
      <c r="C251" s="37"/>
      <c r="D251" s="37"/>
      <c r="E251" s="37"/>
      <c r="F251" s="37"/>
      <c r="G251" s="37"/>
      <c r="H251" s="37"/>
      <c r="I251" s="61"/>
      <c r="J251" s="61"/>
    </row>
    <row r="252" spans="1:10" ht="15">
      <c r="A252" s="37" t="s">
        <v>31</v>
      </c>
      <c r="B252" s="57" t="s">
        <v>26</v>
      </c>
      <c r="C252" s="37"/>
      <c r="D252" s="37"/>
      <c r="E252" s="37"/>
      <c r="F252" s="37"/>
      <c r="G252" s="37"/>
      <c r="H252" s="37"/>
      <c r="I252" s="61"/>
      <c r="J252" s="61"/>
    </row>
    <row r="253" spans="1:10" ht="15">
      <c r="A253" s="37" t="s">
        <v>32</v>
      </c>
      <c r="B253" s="57"/>
      <c r="C253" s="37"/>
      <c r="D253" s="37"/>
      <c r="E253" s="37"/>
      <c r="F253" s="37"/>
      <c r="G253" s="37"/>
      <c r="H253" s="37"/>
      <c r="I253" s="61"/>
      <c r="J253" s="61"/>
    </row>
    <row r="254" spans="1:10" ht="15">
      <c r="A254" s="37" t="s">
        <v>33</v>
      </c>
      <c r="B254" s="57"/>
      <c r="C254" s="37"/>
      <c r="D254" s="37"/>
      <c r="E254" s="37"/>
      <c r="F254" s="37"/>
      <c r="G254" s="37"/>
      <c r="H254" s="37"/>
      <c r="I254" s="61"/>
      <c r="J254" s="61"/>
    </row>
    <row r="255" spans="1:10" ht="15">
      <c r="A255" s="37" t="s">
        <v>34</v>
      </c>
      <c r="B255" s="57" t="s">
        <v>27</v>
      </c>
      <c r="C255" s="37"/>
      <c r="D255" s="37"/>
      <c r="E255" s="37"/>
      <c r="F255" s="37"/>
      <c r="G255" s="37"/>
      <c r="H255" s="37"/>
      <c r="I255" s="61"/>
      <c r="J255" s="61"/>
    </row>
    <row r="256" spans="1:10" ht="15">
      <c r="A256" s="37" t="s">
        <v>35</v>
      </c>
      <c r="B256" s="57"/>
      <c r="C256" s="37"/>
      <c r="D256" s="37"/>
      <c r="E256" s="37"/>
      <c r="F256" s="37"/>
      <c r="G256" s="37"/>
      <c r="H256" s="37"/>
      <c r="I256" s="61"/>
      <c r="J256" s="61"/>
    </row>
    <row r="257" spans="1:10" ht="15">
      <c r="A257" s="37" t="s">
        <v>36</v>
      </c>
      <c r="B257" s="57"/>
      <c r="C257" s="37"/>
      <c r="D257" s="37"/>
      <c r="E257" s="37"/>
      <c r="F257" s="37"/>
      <c r="G257" s="37"/>
      <c r="H257" s="37"/>
      <c r="I257" s="61"/>
      <c r="J257" s="61"/>
    </row>
    <row r="258" spans="1:10" ht="15">
      <c r="A258" s="37" t="s">
        <v>37</v>
      </c>
      <c r="B258" s="57" t="s">
        <v>28</v>
      </c>
      <c r="C258" s="37"/>
      <c r="D258" s="37"/>
      <c r="E258" s="37"/>
      <c r="F258" s="37"/>
      <c r="G258" s="37"/>
      <c r="H258" s="37"/>
      <c r="I258" s="61"/>
      <c r="J258" s="61"/>
    </row>
    <row r="259" spans="1:10" ht="15">
      <c r="A259" s="37" t="s">
        <v>38</v>
      </c>
      <c r="B259" s="37"/>
      <c r="C259" s="37"/>
      <c r="D259" s="37"/>
      <c r="E259" s="37"/>
      <c r="F259" s="37"/>
      <c r="G259" s="37"/>
      <c r="H259" s="37"/>
      <c r="I259" s="61"/>
      <c r="J259" s="61"/>
    </row>
    <row r="260" spans="1:10" ht="15">
      <c r="A260" s="37" t="s">
        <v>39</v>
      </c>
      <c r="B260" s="37"/>
      <c r="C260" s="37"/>
      <c r="D260" s="37"/>
      <c r="E260" s="37"/>
      <c r="F260" s="37"/>
      <c r="G260" s="37"/>
      <c r="H260" s="37"/>
      <c r="I260" s="61"/>
      <c r="J260" s="61"/>
    </row>
    <row r="261" spans="1:10" ht="15">
      <c r="A261" s="37"/>
      <c r="B261" s="37"/>
      <c r="C261" s="37"/>
      <c r="D261" s="37"/>
      <c r="E261" s="37"/>
      <c r="F261" s="37"/>
      <c r="G261" s="37"/>
      <c r="H261" s="37"/>
      <c r="I261" s="61"/>
      <c r="J261" s="61"/>
    </row>
    <row r="262" spans="1:10" ht="15">
      <c r="A262" s="37"/>
      <c r="B262" s="37"/>
      <c r="C262" s="37"/>
      <c r="D262" s="37"/>
      <c r="E262" s="37"/>
      <c r="F262" s="37"/>
      <c r="G262" s="37"/>
      <c r="H262" s="37"/>
      <c r="I262" s="61"/>
      <c r="J262" s="61"/>
    </row>
    <row r="263" spans="1:10" ht="14.25">
      <c r="A263" s="72" t="s">
        <v>17</v>
      </c>
      <c r="B263" s="72"/>
      <c r="C263" s="61"/>
      <c r="D263" s="61"/>
      <c r="E263" s="61"/>
      <c r="F263" s="61"/>
      <c r="G263" s="61"/>
      <c r="H263" s="61"/>
      <c r="I263" s="61"/>
      <c r="J263" s="61"/>
    </row>
    <row r="264" spans="2:9" ht="14.25">
      <c r="B264" s="69"/>
      <c r="C264" s="69"/>
      <c r="D264" s="51"/>
      <c r="E264" s="69"/>
      <c r="F264" s="69"/>
      <c r="G264" s="51"/>
      <c r="H264" s="58"/>
      <c r="I264" s="51"/>
    </row>
    <row r="265" spans="2:9" ht="14.25">
      <c r="B265" s="68" t="s">
        <v>3</v>
      </c>
      <c r="C265" s="68"/>
      <c r="D265" s="51"/>
      <c r="E265" s="68" t="s">
        <v>4</v>
      </c>
      <c r="F265" s="68"/>
      <c r="H265" s="52" t="s">
        <v>1</v>
      </c>
      <c r="I265" s="52"/>
    </row>
    <row r="269" spans="1:3" ht="14.25">
      <c r="A269" s="71" t="s">
        <v>18</v>
      </c>
      <c r="B269" s="71"/>
      <c r="C269" s="71"/>
    </row>
    <row r="270" spans="1:3" ht="14.25">
      <c r="A270" s="71"/>
      <c r="B270" s="71"/>
      <c r="C270" s="71"/>
    </row>
  </sheetData>
  <sheetProtection/>
  <mergeCells count="16">
    <mergeCell ref="A269:C270"/>
    <mergeCell ref="A263:B263"/>
    <mergeCell ref="A5:J5"/>
    <mergeCell ref="A144:J144"/>
    <mergeCell ref="A146:J146"/>
    <mergeCell ref="A195:J195"/>
    <mergeCell ref="A199:J199"/>
    <mergeCell ref="A204:J204"/>
    <mergeCell ref="A207:J207"/>
    <mergeCell ref="A245:J245"/>
    <mergeCell ref="A1:I1"/>
    <mergeCell ref="E265:F265"/>
    <mergeCell ref="B264:C264"/>
    <mergeCell ref="B265:C265"/>
    <mergeCell ref="E264:F264"/>
    <mergeCell ref="A2:I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2"/>
  <sheetViews>
    <sheetView zoomScalePageLayoutView="0" workbookViewId="0" topLeftCell="A13">
      <selection activeCell="D43" sqref="D43"/>
    </sheetView>
  </sheetViews>
  <sheetFormatPr defaultColWidth="9.140625" defaultRowHeight="15"/>
  <cols>
    <col min="1" max="1" width="6.8515625" style="0" customWidth="1"/>
    <col min="2" max="2" width="17.57421875" style="0" customWidth="1"/>
    <col min="3" max="3" width="21.7109375" style="0" customWidth="1"/>
    <col min="4" max="4" width="19.140625" style="0" customWidth="1"/>
    <col min="5" max="5" width="17.57421875" style="0" customWidth="1"/>
    <col min="6" max="6" width="23.57421875" style="0" customWidth="1"/>
    <col min="7" max="8" width="20.7109375" style="0" customWidth="1"/>
    <col min="9" max="9" width="20.140625" style="0" customWidth="1"/>
    <col min="10" max="10" width="22.421875" style="0" customWidth="1"/>
    <col min="11" max="11" width="26.421875" style="0" customWidth="1"/>
    <col min="12" max="12" width="20.00390625" style="0" customWidth="1"/>
  </cols>
  <sheetData>
    <row r="1" spans="1:46" ht="17.25">
      <c r="A1" s="93" t="s">
        <v>46</v>
      </c>
      <c r="B1" s="93"/>
      <c r="C1" s="93"/>
      <c r="D1" s="9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</row>
    <row r="2" spans="1:46" ht="17.25">
      <c r="A2" s="93"/>
      <c r="B2" s="93"/>
      <c r="C2" s="93"/>
      <c r="D2" s="9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</row>
    <row r="3" spans="1:46" ht="17.25">
      <c r="A3" s="1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</row>
    <row r="4" spans="1:46" ht="156" customHeight="1">
      <c r="A4" s="26" t="s">
        <v>9</v>
      </c>
      <c r="B4" s="26" t="s">
        <v>11</v>
      </c>
      <c r="C4" s="26" t="s">
        <v>0</v>
      </c>
      <c r="D4" s="26" t="s">
        <v>10</v>
      </c>
      <c r="E4" s="26" t="s">
        <v>42</v>
      </c>
      <c r="F4" s="25" t="s">
        <v>54</v>
      </c>
      <c r="G4" s="25" t="s">
        <v>55</v>
      </c>
      <c r="H4" s="25" t="s">
        <v>57</v>
      </c>
      <c r="I4" s="25" t="s">
        <v>56</v>
      </c>
      <c r="J4" s="25" t="s">
        <v>58</v>
      </c>
      <c r="K4" s="25" t="s">
        <v>48</v>
      </c>
      <c r="L4" s="25" t="s">
        <v>47</v>
      </c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</row>
    <row r="5" spans="1:46" s="29" customFormat="1" ht="16.5" customHeight="1" thickBot="1">
      <c r="A5" s="76" t="s">
        <v>49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8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</row>
    <row r="6" spans="1:46" ht="93">
      <c r="A6" s="7"/>
      <c r="B6" s="8" t="s">
        <v>388</v>
      </c>
      <c r="C6" s="8" t="s">
        <v>389</v>
      </c>
      <c r="D6" s="8">
        <v>45</v>
      </c>
      <c r="E6" s="20" t="s">
        <v>84</v>
      </c>
      <c r="F6" s="6" t="s">
        <v>384</v>
      </c>
      <c r="G6" s="6">
        <v>2008</v>
      </c>
      <c r="H6" s="6">
        <v>4</v>
      </c>
      <c r="I6" s="6" t="s">
        <v>390</v>
      </c>
      <c r="J6" s="6"/>
      <c r="K6" s="6" t="s">
        <v>396</v>
      </c>
      <c r="L6" s="6" t="s">
        <v>395</v>
      </c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</row>
    <row r="7" spans="1:46" ht="93">
      <c r="A7" s="11"/>
      <c r="B7" s="3" t="s">
        <v>391</v>
      </c>
      <c r="C7" s="3" t="s">
        <v>392</v>
      </c>
      <c r="D7" s="3">
        <v>45</v>
      </c>
      <c r="E7" s="21" t="s">
        <v>84</v>
      </c>
      <c r="F7" s="6" t="s">
        <v>384</v>
      </c>
      <c r="G7" s="6">
        <v>2009</v>
      </c>
      <c r="H7" s="6">
        <v>2</v>
      </c>
      <c r="I7" s="6" t="s">
        <v>393</v>
      </c>
      <c r="J7" s="6" t="s">
        <v>397</v>
      </c>
      <c r="K7" s="6" t="s">
        <v>386</v>
      </c>
      <c r="L7" s="6" t="s">
        <v>394</v>
      </c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</row>
    <row r="8" spans="1:46" ht="15">
      <c r="A8" s="11"/>
      <c r="B8" s="3"/>
      <c r="C8" s="3"/>
      <c r="D8" s="3"/>
      <c r="E8" s="21"/>
      <c r="F8" s="6"/>
      <c r="G8" s="6"/>
      <c r="H8" s="6"/>
      <c r="I8" s="6"/>
      <c r="J8" s="6"/>
      <c r="K8" s="6"/>
      <c r="L8" s="6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</row>
    <row r="9" spans="1:46" ht="15.75" thickBot="1">
      <c r="A9" s="9"/>
      <c r="B9" s="10"/>
      <c r="C9" s="10"/>
      <c r="D9" s="10"/>
      <c r="E9" s="22"/>
      <c r="F9" s="6"/>
      <c r="G9" s="6"/>
      <c r="H9" s="6"/>
      <c r="I9" s="6"/>
      <c r="J9" s="6"/>
      <c r="K9" s="6"/>
      <c r="L9" s="6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</row>
    <row r="10" spans="1:46" s="30" customFormat="1" ht="15.75" thickBot="1">
      <c r="A10" s="84" t="s">
        <v>50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</row>
    <row r="11" spans="1:46" ht="15">
      <c r="A11" s="7"/>
      <c r="B11" s="8"/>
      <c r="C11" s="8"/>
      <c r="D11" s="8"/>
      <c r="E11" s="20"/>
      <c r="F11" s="6"/>
      <c r="G11" s="6"/>
      <c r="H11" s="6"/>
      <c r="I11" s="6"/>
      <c r="J11" s="6"/>
      <c r="K11" s="6"/>
      <c r="L11" s="6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</row>
    <row r="12" spans="1:46" ht="15">
      <c r="A12" s="31"/>
      <c r="B12" s="5"/>
      <c r="C12" s="5"/>
      <c r="D12" s="5"/>
      <c r="E12" s="23"/>
      <c r="F12" s="34"/>
      <c r="G12" s="34"/>
      <c r="H12" s="34"/>
      <c r="I12" s="34"/>
      <c r="J12" s="34"/>
      <c r="K12" s="34"/>
      <c r="L12" s="34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</row>
    <row r="13" spans="1:46" s="35" customFormat="1" ht="15">
      <c r="A13" s="94"/>
      <c r="B13" s="95"/>
      <c r="C13" s="95"/>
      <c r="D13" s="95"/>
      <c r="E13" s="95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</row>
    <row r="14" spans="1:46" ht="15">
      <c r="A14" s="32"/>
      <c r="B14" s="4"/>
      <c r="C14" s="4"/>
      <c r="D14" s="4"/>
      <c r="E14" s="33"/>
      <c r="F14" s="27"/>
      <c r="G14" s="27"/>
      <c r="H14" s="27"/>
      <c r="I14" s="27"/>
      <c r="J14" s="27"/>
      <c r="K14" s="27"/>
      <c r="L14" s="27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</row>
    <row r="15" spans="1:46" ht="15">
      <c r="A15" s="11"/>
      <c r="B15" s="3"/>
      <c r="C15" s="3"/>
      <c r="D15" s="3"/>
      <c r="E15" s="21"/>
      <c r="F15" s="6"/>
      <c r="G15" s="28"/>
      <c r="H15" s="34"/>
      <c r="I15" s="6"/>
      <c r="J15" s="6"/>
      <c r="K15" s="6"/>
      <c r="L15" s="6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</row>
    <row r="16" spans="1:46" ht="15.75" thickBot="1">
      <c r="A16" s="9"/>
      <c r="B16" s="96"/>
      <c r="C16" s="96"/>
      <c r="D16" s="10"/>
      <c r="E16" s="22"/>
      <c r="F16" s="6"/>
      <c r="G16" s="27"/>
      <c r="H16" s="27"/>
      <c r="I16" s="6"/>
      <c r="J16" s="6"/>
      <c r="K16" s="6"/>
      <c r="L16" s="6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</row>
    <row r="17" spans="1:46" s="18" customFormat="1" ht="15.75" thickBot="1">
      <c r="A17" s="84" t="s">
        <v>7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6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</row>
    <row r="18" spans="1:46" ht="15">
      <c r="A18" s="14"/>
      <c r="B18" s="15"/>
      <c r="C18" s="15"/>
      <c r="D18" s="15"/>
      <c r="E18" s="16"/>
      <c r="F18" s="6"/>
      <c r="G18" s="6"/>
      <c r="H18" s="6"/>
      <c r="I18" s="6"/>
      <c r="J18" s="6"/>
      <c r="K18" s="6"/>
      <c r="L18" s="6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</row>
    <row r="19" spans="1:46" ht="15">
      <c r="A19" s="17"/>
      <c r="B19" s="12"/>
      <c r="C19" s="12"/>
      <c r="D19" s="12"/>
      <c r="E19" s="13"/>
      <c r="F19" s="6"/>
      <c r="G19" s="6"/>
      <c r="H19" s="6"/>
      <c r="I19" s="6"/>
      <c r="J19" s="6"/>
      <c r="K19" s="6"/>
      <c r="L19" s="6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</row>
    <row r="20" spans="1:46" s="18" customFormat="1" ht="15">
      <c r="A20" s="87" t="s">
        <v>51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9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</row>
    <row r="21" spans="1:46" ht="15">
      <c r="A21" s="3"/>
      <c r="B21" s="3"/>
      <c r="C21" s="3"/>
      <c r="D21" s="3"/>
      <c r="E21" s="21"/>
      <c r="F21" s="6"/>
      <c r="G21" s="6"/>
      <c r="H21" s="6"/>
      <c r="I21" s="6"/>
      <c r="J21" s="6"/>
      <c r="K21" s="6"/>
      <c r="L21" s="6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</row>
    <row r="22" spans="1:46" ht="15">
      <c r="A22" s="5"/>
      <c r="B22" s="5"/>
      <c r="C22" s="5"/>
      <c r="D22" s="5"/>
      <c r="E22" s="23"/>
      <c r="F22" s="6"/>
      <c r="G22" s="6"/>
      <c r="H22" s="6"/>
      <c r="I22" s="6"/>
      <c r="J22" s="6"/>
      <c r="K22" s="6"/>
      <c r="L22" s="6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</row>
    <row r="23" spans="1:46" s="18" customFormat="1" ht="15.75" thickBot="1">
      <c r="A23" s="84" t="s">
        <v>52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6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</row>
    <row r="24" spans="1:46" ht="15">
      <c r="A24" s="7"/>
      <c r="B24" s="8"/>
      <c r="C24" s="8"/>
      <c r="D24" s="8"/>
      <c r="E24" s="20"/>
      <c r="F24" s="6"/>
      <c r="G24" s="6"/>
      <c r="H24" s="6"/>
      <c r="I24" s="6"/>
      <c r="J24" s="6"/>
      <c r="K24" s="6"/>
      <c r="L24" s="6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</row>
    <row r="25" spans="1:46" ht="15.75" thickBot="1">
      <c r="A25" s="9"/>
      <c r="B25" s="10"/>
      <c r="C25" s="10"/>
      <c r="D25" s="10"/>
      <c r="E25" s="22"/>
      <c r="F25" s="6"/>
      <c r="G25" s="6"/>
      <c r="H25" s="6"/>
      <c r="I25" s="6"/>
      <c r="J25" s="6"/>
      <c r="K25" s="6"/>
      <c r="L25" s="6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</row>
    <row r="26" spans="1:46" s="18" customFormat="1" ht="15.75" thickBot="1">
      <c r="A26" s="90" t="s">
        <v>53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2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</row>
    <row r="27" spans="1:46" ht="30.75">
      <c r="A27" s="7"/>
      <c r="B27" s="8" t="s">
        <v>381</v>
      </c>
      <c r="C27" s="8" t="s">
        <v>382</v>
      </c>
      <c r="D27" s="8">
        <v>126</v>
      </c>
      <c r="E27" s="20" t="s">
        <v>84</v>
      </c>
      <c r="F27" s="6" t="s">
        <v>384</v>
      </c>
      <c r="G27" s="6">
        <v>2014</v>
      </c>
      <c r="H27" s="6">
        <v>1</v>
      </c>
      <c r="I27" s="56">
        <v>42310</v>
      </c>
      <c r="J27" s="6" t="s">
        <v>385</v>
      </c>
      <c r="K27" s="6" t="s">
        <v>386</v>
      </c>
      <c r="L27" s="6" t="s">
        <v>387</v>
      </c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</row>
    <row r="28" spans="1:46" ht="15.75" thickBot="1">
      <c r="A28" s="9"/>
      <c r="B28" s="10"/>
      <c r="C28" s="10"/>
      <c r="D28" s="10"/>
      <c r="E28" s="22"/>
      <c r="F28" s="6"/>
      <c r="G28" s="6"/>
      <c r="H28" s="6"/>
      <c r="I28" s="6"/>
      <c r="J28" s="6"/>
      <c r="K28" s="6"/>
      <c r="L28" s="6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</row>
    <row r="29" spans="1:46" s="18" customFormat="1" ht="15.75" thickBot="1">
      <c r="A29" s="84" t="s">
        <v>6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6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</row>
    <row r="30" spans="1:46" ht="15">
      <c r="A30" s="7"/>
      <c r="B30" s="8"/>
      <c r="C30" s="8"/>
      <c r="D30" s="8"/>
      <c r="E30" s="20"/>
      <c r="F30" s="6"/>
      <c r="G30" s="6"/>
      <c r="H30" s="6"/>
      <c r="I30" s="6"/>
      <c r="J30" s="6"/>
      <c r="K30" s="6"/>
      <c r="L30" s="6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</row>
    <row r="31" spans="1:46" ht="15.75" thickBot="1">
      <c r="A31" s="9"/>
      <c r="B31" s="10"/>
      <c r="C31" s="10"/>
      <c r="D31" s="10"/>
      <c r="E31" s="22"/>
      <c r="F31" s="6"/>
      <c r="G31" s="6"/>
      <c r="H31" s="6"/>
      <c r="I31" s="6"/>
      <c r="J31" s="6"/>
      <c r="K31" s="6"/>
      <c r="L31" s="6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</row>
    <row r="32" spans="1:46" s="18" customFormat="1" ht="15.75" thickBot="1">
      <c r="A32" s="84" t="s">
        <v>45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6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</row>
    <row r="33" spans="1:12" ht="15.75">
      <c r="A33" s="7"/>
      <c r="B33" s="8"/>
      <c r="C33" s="8"/>
      <c r="D33" s="8"/>
      <c r="E33" s="20"/>
      <c r="F33" s="6"/>
      <c r="G33" s="6"/>
      <c r="H33" s="6"/>
      <c r="I33" s="6"/>
      <c r="J33" s="6"/>
      <c r="K33" s="6"/>
      <c r="L33" s="6"/>
    </row>
    <row r="34" spans="1:12" ht="16.5" thickBot="1">
      <c r="A34" s="9"/>
      <c r="B34" s="10"/>
      <c r="C34" s="10"/>
      <c r="D34" s="10"/>
      <c r="E34" s="22"/>
      <c r="F34" s="6"/>
      <c r="G34" s="6"/>
      <c r="H34" s="6"/>
      <c r="I34" s="6"/>
      <c r="J34" s="6"/>
      <c r="K34" s="6"/>
      <c r="L34" s="6"/>
    </row>
    <row r="35" spans="1:12" ht="14.25">
      <c r="A35" s="79" t="s">
        <v>17</v>
      </c>
      <c r="B35" s="80"/>
      <c r="C35" s="6"/>
      <c r="D35" s="6"/>
      <c r="E35" s="24"/>
      <c r="F35" s="6"/>
      <c r="G35" s="6"/>
      <c r="H35" s="6"/>
      <c r="I35" s="6"/>
      <c r="J35" s="6"/>
      <c r="K35" s="6"/>
      <c r="L35" s="6"/>
    </row>
    <row r="36" spans="2:4" ht="15">
      <c r="B36" s="81"/>
      <c r="C36" s="81"/>
      <c r="D36" s="2"/>
    </row>
    <row r="37" spans="2:3" ht="14.25">
      <c r="B37" s="82" t="s">
        <v>3</v>
      </c>
      <c r="C37" s="82"/>
    </row>
    <row r="41" spans="1:3" ht="14.25">
      <c r="A41" s="75" t="s">
        <v>18</v>
      </c>
      <c r="B41" s="75"/>
      <c r="C41" s="75"/>
    </row>
    <row r="42" spans="1:4" ht="14.25">
      <c r="A42" s="75"/>
      <c r="B42" s="75"/>
      <c r="C42" s="75"/>
      <c r="D42" t="s">
        <v>398</v>
      </c>
    </row>
  </sheetData>
  <sheetProtection/>
  <mergeCells count="17">
    <mergeCell ref="M1:AT32"/>
    <mergeCell ref="A10:L10"/>
    <mergeCell ref="A17:L17"/>
    <mergeCell ref="A20:L20"/>
    <mergeCell ref="A23:L23"/>
    <mergeCell ref="A26:L26"/>
    <mergeCell ref="A29:L29"/>
    <mergeCell ref="A32:L32"/>
    <mergeCell ref="A1:D1"/>
    <mergeCell ref="A2:D2"/>
    <mergeCell ref="A13:E13"/>
    <mergeCell ref="B16:C16"/>
    <mergeCell ref="A41:C42"/>
    <mergeCell ref="A5:L5"/>
    <mergeCell ref="A35:B35"/>
    <mergeCell ref="B36:C36"/>
    <mergeCell ref="B37:C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b_alex</cp:lastModifiedBy>
  <cp:lastPrinted>2020-01-22T05:38:58Z</cp:lastPrinted>
  <dcterms:created xsi:type="dcterms:W3CDTF">2016-01-27T10:44:09Z</dcterms:created>
  <dcterms:modified xsi:type="dcterms:W3CDTF">2020-01-24T07:22:32Z</dcterms:modified>
  <cp:category/>
  <cp:version/>
  <cp:contentType/>
  <cp:contentStatus/>
</cp:coreProperties>
</file>